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<sst xmlns="http://schemas.openxmlformats.org/spreadsheetml/2006/main" count="178" uniqueCount="117">
  <si>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</si>
  <si>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</si>
  <si>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</si>
  <si>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</si>
  <si>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</si>
  <si>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</si>
  <si>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</si>
  <si>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</si>
  <si>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</si>
  <si>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</si>
  <si>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</si>
  <si>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</si>
  <si>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</si>
  <si>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</si>
  <si>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</si>
  <si>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</si>
  <si>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</si>
  <si>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</si>
  <si>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</si>
  <si>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</si>
  <si>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</si>
  <si>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</si>
  <si>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</si>
  <si>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</si>
  <si>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</si>
  <si>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</si>
  <si>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</si>
  <si>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</si>
  <si>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</si>
  <si>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</si>
  <si>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</si>
  <si>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</si>
  <si>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</si>
  <si>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</si>
  <si>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</si>
  <si>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</si>
  <si>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</si>
  <si>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</si>
  <si>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</si>
  <si>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</si>
  <si>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</si>
  <si>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</si>
  <si>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</si>
  <si>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</si>
  <si>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</si>
  <si>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</si>
  <si>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</si>
  <si>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</si>
  <si>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</si>
  <si>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</si>
  <si>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</si>
  <si>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</si>
  <si>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</si>
  <si>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</si>
  <si>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</si>
  <si>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</si>
  <si>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</si>
  <si>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</si>
  <si>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</si>
  <si>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</si>
  <si>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</si>
  <si>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</si>
  <si>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</si>
  <si>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</si>
  <si>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</si>
  <si>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</si>
  <si>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</si>
  <si>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</si>
  <si>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</si>
  <si>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</si>
  <si>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</si>
  <si>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</si>
  <si>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</si>
  <si>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</si>
  <si>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</si>
  <si>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</si>
  <si>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</si>
  <si>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</si>
  <si>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</si>
  <si>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</si>
  <si>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</si>
  <si>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</si>
  <si>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</si>
  <si>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</si>
  <si>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</si>
  <si>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</si>
  <si>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</si>
  <si>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</si>
  <si>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</si>
  <si>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</si>
  <si>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</si>
  <si>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</si>
  <si>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</si>
  <si>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</si>
  <si>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</si>
  <si>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</si>
  <si>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</si>
  <si>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</si>
  <si>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</si>
  <si>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</si>
  <si>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</si>
  <si>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</si>
  <si>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</si>
  <si>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</si>
  <si>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</si>
  <si>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Aug 5</t>
  </si>
  <si>
    <t>American Res. Group</t>
  </si>
  <si>
    <t>SMS Research</t>
  </si>
  <si>
    <t>Jul 29</t>
  </si>
  <si>
    <t>Basswood Research</t>
  </si>
  <si>
    <t>Aug 10</t>
  </si>
  <si>
    <t>EPIC/MRA</t>
  </si>
  <si>
    <t>Aug 9</t>
  </si>
  <si>
    <t>Aug 11</t>
  </si>
  <si>
    <t>Aug 12</t>
  </si>
  <si>
    <t>Updated Aug. 17</t>
  </si>
  <si>
    <t>Aug 15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</si>
</sst>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5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0" t="s">
        <v>114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95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50</v>
      </c>
      <c r="D6" s="8">
        <v>40</v>
      </c>
      <c r="E6" s="8">
        <v>4</v>
      </c>
      <c r="F6" s="40" t="s">
        <v>113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41</v>
      </c>
      <c r="E11" s="9">
        <v>4</v>
      </c>
      <c r="F11" s="40" t="s">
        <v>110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89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88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103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107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98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103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1" t="s">
        <v>116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91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99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94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97</v>
      </c>
    </row>
    <row r="24" spans="1:14" ht="12.75">
      <c r="A24" s="25" t="s">
        <v>21</v>
      </c>
      <c r="B24" s="10">
        <v>17</v>
      </c>
      <c r="C24" s="9">
        <v>49</v>
      </c>
      <c r="D24" s="9">
        <v>42</v>
      </c>
      <c r="E24" s="9">
        <v>3</v>
      </c>
      <c r="F24" s="40" t="s">
        <v>110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111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103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90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98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98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105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106</v>
      </c>
    </row>
    <row r="32" spans="1:14" ht="12.75">
      <c r="A32" s="25" t="s">
        <v>29</v>
      </c>
      <c r="B32" s="10">
        <v>15</v>
      </c>
      <c r="C32" s="9">
        <v>49</v>
      </c>
      <c r="D32" s="9">
        <v>40</v>
      </c>
      <c r="E32" s="9">
        <v>5</v>
      </c>
      <c r="F32" s="40" t="s">
        <v>112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88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104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112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1" t="s">
        <v>116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48</v>
      </c>
      <c r="D37" s="9">
        <v>45</v>
      </c>
      <c r="E37" s="9">
        <v>2</v>
      </c>
      <c r="F37" s="40" t="s">
        <v>113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106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0" t="s">
        <v>108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109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98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104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96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102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99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49</v>
      </c>
      <c r="D49" s="9">
        <v>42</v>
      </c>
      <c r="E49" s="9">
        <v>1</v>
      </c>
      <c r="F49" s="40" t="s">
        <v>113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88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98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102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88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149</v>
      </c>
      <c r="H53" s="28">
        <f t="shared" si="10"/>
        <v>104</v>
      </c>
      <c r="I53" s="27">
        <f t="shared" si="10"/>
        <v>74</v>
      </c>
      <c r="J53" s="29">
        <f t="shared" si="10"/>
        <v>0</v>
      </c>
      <c r="K53" s="30">
        <f t="shared" si="10"/>
        <v>45</v>
      </c>
      <c r="L53" s="30">
        <f t="shared" si="10"/>
        <v>32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115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327</v>
      </c>
      <c r="H56" s="52"/>
      <c r="I56" s="53"/>
      <c r="J56" s="34"/>
      <c r="K56" s="45">
        <f>K53+L53+M53</f>
        <v>211</v>
      </c>
      <c r="L56" s="46"/>
      <c r="M56" s="47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