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<sst xmlns="http://schemas.openxmlformats.org/spreadsheetml/2006/main" count="175" uniqueCount="112">
  <si>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</si>
  <si>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</si>
  <si>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</si>
  <si>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</si>
  <si>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</si>
  <si>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</si>
  <si>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</si>
  <si>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</si>
  <si>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</si>
  <si>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</si>
  <si>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</si>
  <si>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</si>
  <si>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</si>
  <si>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</si>
  <si>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</si>
  <si>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</si>
  <si>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</si>
  <si>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</si>
  <si>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</si>
  <si>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</si>
  <si>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</si>
  <si>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</si>
  <si>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</si>
  <si>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</si>
  <si>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</si>
  <si>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</si>
  <si>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</si>
  <si>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</si>
  <si>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</si>
  <si>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</si>
  <si>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</si>
  <si>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</si>
  <si>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</si>
  <si>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</si>
  <si>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</si>
  <si>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</si>
  <si>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</si>
  <si>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</si>
  <si>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</si>
  <si>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</si>
  <si>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</si>
  <si>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</si>
  <si>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</si>
  <si>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</si>
  <si>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</si>
  <si>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</si>
  <si>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</si>
  <si>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</si>
  <si>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</si>
  <si>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</si>
  <si>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</si>
  <si>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</si>
  <si>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</si>
  <si>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</si>
  <si>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</si>
  <si>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</si>
  <si>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</si>
  <si>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</si>
  <si>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</si>
  <si>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</si>
  <si>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electoral votes</t>
  </si>
  <si>
    <t>Projected</t>
  </si>
  <si>
    <t>If you change the gray cells, the results will change automatically</t>
  </si>
  <si>
    <t>Poll source</t>
  </si>
  <si>
    <t>Tie</t>
  </si>
  <si>
    <t>≥10</t>
  </si>
  <si>
    <t>May 27</t>
  </si>
  <si>
    <t>(none)</t>
  </si>
  <si>
    <t>Jun 19</t>
  </si>
  <si>
    <t>Jun 20</t>
  </si>
  <si>
    <t>May 24</t>
  </si>
  <si>
    <t>Jun 1</t>
  </si>
  <si>
    <t>Jun 23</t>
  </si>
  <si>
    <t>Jun 2</t>
  </si>
  <si>
    <t>Jun 14</t>
  </si>
  <si>
    <t>Jun 9</t>
  </si>
  <si>
    <t>May 13</t>
  </si>
  <si>
    <t>Mar 4</t>
  </si>
  <si>
    <t>Jun 8</t>
  </si>
  <si>
    <t>May 26</t>
  </si>
  <si>
    <t>May 31</t>
  </si>
  <si>
    <t>May 6</t>
  </si>
  <si>
    <t>Jun 16</t>
  </si>
  <si>
    <t>May 19</t>
  </si>
  <si>
    <t>May 5</t>
  </si>
  <si>
    <t>Capital Survey</t>
  </si>
  <si>
    <t>2000 Election</t>
  </si>
  <si>
    <t>Market Solutions</t>
  </si>
  <si>
    <t>Zogby</t>
  </si>
  <si>
    <t>Field Poll</t>
  </si>
  <si>
    <t>Rasmussen</t>
  </si>
  <si>
    <t>Inside Advantage</t>
  </si>
  <si>
    <t>Greg Smith</t>
  </si>
  <si>
    <t>Survey USA</t>
  </si>
  <si>
    <t>Selzer &amp; Co.</t>
  </si>
  <si>
    <t>Market Research</t>
  </si>
  <si>
    <t>Gonzales Res.</t>
  </si>
  <si>
    <t>Univ. of Mass.</t>
  </si>
  <si>
    <t>Fox/Opinion Dyn.</t>
  </si>
  <si>
    <t>Mason-Dixon</t>
  </si>
  <si>
    <t>Quinnipiac &amp; Fox</t>
  </si>
  <si>
    <t>Dan Jones</t>
  </si>
  <si>
    <t>Research 2000</t>
  </si>
  <si>
    <t>Badger</t>
  </si>
  <si>
    <t>Sums</t>
  </si>
  <si>
    <t>Updated June 27</t>
  </si>
  <si>
    <t>American Res. Group</t>
  </si>
  <si>
    <t>Wilson Research</t>
  </si>
  <si>
    <t>Brown Univ.</t>
  </si>
  <si>
    <t>Quinnipiac Univ.</t>
  </si>
  <si>
    <t>May 21</t>
  </si>
  <si>
    <t>Apr 14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</si>
</sst>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C11" sqref="C11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65</v>
      </c>
      <c r="H1" s="23" t="s">
        <v>59</v>
      </c>
      <c r="I1" s="24" t="s">
        <v>57</v>
      </c>
      <c r="J1" s="21" t="s">
        <v>64</v>
      </c>
      <c r="K1" s="24" t="s">
        <v>57</v>
      </c>
      <c r="L1" s="24" t="s">
        <v>59</v>
      </c>
      <c r="M1" s="37" t="s">
        <v>65</v>
      </c>
      <c r="N1" s="21" t="s">
        <v>63</v>
      </c>
    </row>
    <row r="2" spans="1:14" ht="12.75">
      <c r="A2" s="25" t="s">
        <v>0</v>
      </c>
      <c r="B2" s="10">
        <v>9</v>
      </c>
      <c r="C2" s="8">
        <v>35</v>
      </c>
      <c r="D2" s="8">
        <v>54</v>
      </c>
      <c r="E2" s="8"/>
      <c r="F2" s="40" t="s">
        <v>66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85</v>
      </c>
    </row>
    <row r="3" spans="1:14" ht="12.75">
      <c r="A3" s="25" t="s">
        <v>1</v>
      </c>
      <c r="B3" s="10">
        <v>3</v>
      </c>
      <c r="C3" s="8">
        <v>28</v>
      </c>
      <c r="D3" s="8">
        <v>59</v>
      </c>
      <c r="E3" s="8">
        <v>10</v>
      </c>
      <c r="F3" s="40" t="s">
        <v>67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86</v>
      </c>
    </row>
    <row r="4" spans="1:14" ht="12.75">
      <c r="A4" s="25" t="s">
        <v>2</v>
      </c>
      <c r="B4" s="10">
        <v>10</v>
      </c>
      <c r="C4" s="8">
        <v>41</v>
      </c>
      <c r="D4" s="8">
        <v>44</v>
      </c>
      <c r="E4" s="8">
        <v>2</v>
      </c>
      <c r="F4" s="40" t="s">
        <v>68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  <v>10</v>
      </c>
      <c r="L4" s="15">
        <f t="shared" si="1"/>
      </c>
      <c r="M4" s="14">
        <f t="shared" si="2"/>
      </c>
      <c r="N4" s="2" t="s">
        <v>87</v>
      </c>
    </row>
    <row r="5" spans="1:14" ht="12.75">
      <c r="A5" s="25" t="s">
        <v>3</v>
      </c>
      <c r="B5" s="10">
        <v>6</v>
      </c>
      <c r="C5" s="8">
        <v>47</v>
      </c>
      <c r="D5" s="8">
        <v>45</v>
      </c>
      <c r="E5" s="8">
        <v>2</v>
      </c>
      <c r="F5" s="40" t="s">
        <v>69</v>
      </c>
      <c r="G5" s="11">
        <f t="shared" si="3"/>
      </c>
      <c r="H5" s="12">
        <f t="shared" si="4"/>
      </c>
      <c r="I5" s="13">
        <f t="shared" si="5"/>
        <v>6</v>
      </c>
      <c r="J5" s="32">
        <f t="shared" si="6"/>
      </c>
      <c r="K5" s="16">
        <f t="shared" si="0"/>
      </c>
      <c r="L5" s="15">
        <f t="shared" si="1"/>
      </c>
      <c r="M5" s="14">
        <f t="shared" si="2"/>
      </c>
      <c r="N5" s="2" t="s">
        <v>88</v>
      </c>
    </row>
    <row r="6" spans="1:14" ht="12.75">
      <c r="A6" s="25" t="s">
        <v>4</v>
      </c>
      <c r="B6" s="10">
        <v>55</v>
      </c>
      <c r="C6" s="8">
        <v>51</v>
      </c>
      <c r="D6" s="8">
        <v>39</v>
      </c>
      <c r="E6" s="8">
        <v>4</v>
      </c>
      <c r="F6" s="40" t="s">
        <v>70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89</v>
      </c>
    </row>
    <row r="7" spans="1:14" ht="12.75">
      <c r="A7" s="25" t="s">
        <v>5</v>
      </c>
      <c r="B7" s="10">
        <v>9</v>
      </c>
      <c r="C7" s="9">
        <v>44</v>
      </c>
      <c r="D7" s="9">
        <v>49</v>
      </c>
      <c r="E7" s="9">
        <v>4</v>
      </c>
      <c r="F7" s="40" t="s">
        <v>111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90</v>
      </c>
    </row>
    <row r="8" spans="1:14" ht="12.75">
      <c r="A8" s="25" t="s">
        <v>6</v>
      </c>
      <c r="B8" s="10">
        <v>7</v>
      </c>
      <c r="C8" s="9">
        <v>46</v>
      </c>
      <c r="D8" s="9">
        <v>36</v>
      </c>
      <c r="E8" s="9">
        <v>8</v>
      </c>
      <c r="F8" s="40" t="s">
        <v>71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109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67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86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67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86</v>
      </c>
    </row>
    <row r="11" spans="1:14" ht="12.75">
      <c r="A11" s="25" t="s">
        <v>8</v>
      </c>
      <c r="B11" s="10">
        <v>27</v>
      </c>
      <c r="C11" s="9">
        <v>47</v>
      </c>
      <c r="D11" s="9">
        <v>46</v>
      </c>
      <c r="E11" s="9">
        <v>1</v>
      </c>
      <c r="F11" s="40" t="s">
        <v>72</v>
      </c>
      <c r="G11" s="11">
        <f t="shared" si="3"/>
      </c>
      <c r="H11" s="12">
        <f t="shared" si="4"/>
      </c>
      <c r="I11" s="13">
        <f t="shared" si="5"/>
        <v>27</v>
      </c>
      <c r="J11" s="32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106</v>
      </c>
    </row>
    <row r="12" spans="1:14" ht="12.75">
      <c r="A12" s="25" t="s">
        <v>9</v>
      </c>
      <c r="B12" s="10">
        <v>15</v>
      </c>
      <c r="C12" s="9">
        <v>32</v>
      </c>
      <c r="D12" s="9">
        <v>49</v>
      </c>
      <c r="E12" s="9">
        <v>3</v>
      </c>
      <c r="F12" s="40" t="s">
        <v>73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91</v>
      </c>
    </row>
    <row r="13" spans="1:14" ht="12.75">
      <c r="A13" s="25" t="s">
        <v>10</v>
      </c>
      <c r="B13" s="10">
        <v>4</v>
      </c>
      <c r="C13" s="9">
        <v>56</v>
      </c>
      <c r="D13" s="9">
        <v>37</v>
      </c>
      <c r="E13" s="9">
        <v>6</v>
      </c>
      <c r="F13" s="40" t="s">
        <v>67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86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9">
        <v>6</v>
      </c>
      <c r="F14" s="40" t="s">
        <v>74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92</v>
      </c>
    </row>
    <row r="15" spans="1:14" ht="12.75">
      <c r="A15" s="25" t="s">
        <v>12</v>
      </c>
      <c r="B15" s="10">
        <v>21</v>
      </c>
      <c r="C15" s="9">
        <v>52</v>
      </c>
      <c r="D15" s="9">
        <v>39</v>
      </c>
      <c r="E15" s="9">
        <v>1</v>
      </c>
      <c r="F15" s="40" t="s">
        <v>75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93</v>
      </c>
    </row>
    <row r="16" spans="1:14" ht="12.75">
      <c r="A16" s="25" t="s">
        <v>13</v>
      </c>
      <c r="B16" s="10">
        <v>11</v>
      </c>
      <c r="C16" s="9">
        <v>33</v>
      </c>
      <c r="D16" s="9">
        <v>54</v>
      </c>
      <c r="E16" s="9">
        <v>6</v>
      </c>
      <c r="F16" s="40" t="s">
        <v>83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94</v>
      </c>
    </row>
    <row r="17" spans="1:14" ht="12.75">
      <c r="A17" s="25" t="s">
        <v>14</v>
      </c>
      <c r="B17" s="10">
        <v>7</v>
      </c>
      <c r="C17" s="9">
        <v>49</v>
      </c>
      <c r="D17" s="9">
        <v>47</v>
      </c>
      <c r="E17" s="9">
        <v>2</v>
      </c>
      <c r="F17" s="40" t="s">
        <v>69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88</v>
      </c>
    </row>
    <row r="18" spans="1:14" ht="12.75">
      <c r="A18" s="25" t="s">
        <v>15</v>
      </c>
      <c r="B18" s="10">
        <v>6</v>
      </c>
      <c r="C18" s="9">
        <v>39</v>
      </c>
      <c r="D18" s="9">
        <v>57</v>
      </c>
      <c r="E18" s="9"/>
      <c r="F18" s="40" t="s">
        <v>77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93</v>
      </c>
    </row>
    <row r="19" spans="1:14" ht="12.75">
      <c r="A19" s="25" t="s">
        <v>16</v>
      </c>
      <c r="B19" s="10">
        <v>8</v>
      </c>
      <c r="C19" s="9">
        <v>39</v>
      </c>
      <c r="D19" s="9">
        <v>52</v>
      </c>
      <c r="E19" s="9"/>
      <c r="F19" s="40" t="s">
        <v>78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93</v>
      </c>
    </row>
    <row r="20" spans="1:14" ht="12.75">
      <c r="A20" s="25" t="s">
        <v>17</v>
      </c>
      <c r="B20" s="10">
        <v>9</v>
      </c>
      <c r="C20" s="9">
        <v>42</v>
      </c>
      <c r="D20" s="9">
        <v>48</v>
      </c>
      <c r="E20" s="9"/>
      <c r="F20" s="40" t="s">
        <v>79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  <v>9</v>
      </c>
      <c r="M20" s="14">
        <f t="shared" si="2"/>
      </c>
      <c r="N20" s="2" t="s">
        <v>95</v>
      </c>
    </row>
    <row r="21" spans="1:14" ht="12.75">
      <c r="A21" s="25" t="s">
        <v>18</v>
      </c>
      <c r="B21" s="10">
        <v>4</v>
      </c>
      <c r="C21" s="9">
        <v>54</v>
      </c>
      <c r="D21" s="9">
        <v>35</v>
      </c>
      <c r="E21" s="9">
        <v>3</v>
      </c>
      <c r="F21" s="40" t="s">
        <v>80</v>
      </c>
      <c r="G21" s="11">
        <f t="shared" si="3"/>
        <v>4</v>
      </c>
      <c r="H21" s="12">
        <f t="shared" si="4"/>
      </c>
      <c r="I21" s="13">
        <f t="shared" si="5"/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90</v>
      </c>
    </row>
    <row r="22" spans="1:14" ht="12.75">
      <c r="A22" s="25" t="s">
        <v>19</v>
      </c>
      <c r="B22" s="10">
        <v>10</v>
      </c>
      <c r="C22" s="9">
        <v>52</v>
      </c>
      <c r="D22" s="9">
        <v>38</v>
      </c>
      <c r="E22" s="9"/>
      <c r="F22" s="40" t="s">
        <v>75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96</v>
      </c>
    </row>
    <row r="23" spans="1:14" ht="13.5" customHeight="1">
      <c r="A23" s="25" t="s">
        <v>20</v>
      </c>
      <c r="B23" s="10">
        <v>12</v>
      </c>
      <c r="C23" s="9">
        <v>54</v>
      </c>
      <c r="D23" s="9">
        <v>30</v>
      </c>
      <c r="E23" s="9">
        <v>5</v>
      </c>
      <c r="F23" s="40" t="s">
        <v>81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97</v>
      </c>
    </row>
    <row r="24" spans="1:14" ht="12.75">
      <c r="A24" s="25" t="s">
        <v>21</v>
      </c>
      <c r="B24" s="10">
        <v>17</v>
      </c>
      <c r="C24" s="9">
        <v>40</v>
      </c>
      <c r="D24" s="9">
        <v>42</v>
      </c>
      <c r="E24" s="9">
        <v>5</v>
      </c>
      <c r="F24" s="40" t="s">
        <v>72</v>
      </c>
      <c r="G24" s="11">
        <f t="shared" si="3"/>
      </c>
      <c r="H24" s="12">
        <f t="shared" si="4"/>
      </c>
      <c r="I24" s="13">
        <f t="shared" si="5"/>
      </c>
      <c r="J24" s="32">
        <f t="shared" si="6"/>
      </c>
      <c r="K24" s="16">
        <f t="shared" si="0"/>
        <v>17</v>
      </c>
      <c r="L24" s="15">
        <f t="shared" si="1"/>
      </c>
      <c r="M24" s="14">
        <f t="shared" si="2"/>
      </c>
      <c r="N24" s="2" t="s">
        <v>98</v>
      </c>
    </row>
    <row r="25" spans="1:14" ht="12.75">
      <c r="A25" s="25" t="s">
        <v>22</v>
      </c>
      <c r="B25" s="10">
        <v>10</v>
      </c>
      <c r="C25" s="9">
        <v>50</v>
      </c>
      <c r="D25" s="9">
        <v>45</v>
      </c>
      <c r="E25" s="9">
        <v>3</v>
      </c>
      <c r="F25" s="40" t="s">
        <v>69</v>
      </c>
      <c r="G25" s="11">
        <f t="shared" si="3"/>
      </c>
      <c r="H25" s="12">
        <f t="shared" si="4"/>
        <v>10</v>
      </c>
      <c r="I25" s="13">
        <f t="shared" si="5"/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88</v>
      </c>
    </row>
    <row r="26" spans="1:14" ht="12.75">
      <c r="A26" s="25" t="s">
        <v>23</v>
      </c>
      <c r="B26" s="10">
        <v>6</v>
      </c>
      <c r="C26" s="8">
        <v>41</v>
      </c>
      <c r="D26" s="8">
        <v>58</v>
      </c>
      <c r="E26" s="8">
        <v>1</v>
      </c>
      <c r="F26" s="2" t="s">
        <v>67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86</v>
      </c>
    </row>
    <row r="27" spans="1:14" ht="12.75">
      <c r="A27" s="25" t="s">
        <v>24</v>
      </c>
      <c r="B27" s="10">
        <v>11</v>
      </c>
      <c r="C27" s="9">
        <v>48</v>
      </c>
      <c r="D27" s="9">
        <v>49</v>
      </c>
      <c r="E27" s="9">
        <v>1</v>
      </c>
      <c r="F27" s="40" t="s">
        <v>69</v>
      </c>
      <c r="G27" s="11">
        <f t="shared" si="3"/>
      </c>
      <c r="H27" s="12">
        <f t="shared" si="4"/>
      </c>
      <c r="I27" s="13">
        <f t="shared" si="5"/>
      </c>
      <c r="J27" s="32">
        <f t="shared" si="6"/>
      </c>
      <c r="K27" s="16">
        <f t="shared" si="0"/>
        <v>11</v>
      </c>
      <c r="L27" s="15">
        <f t="shared" si="1"/>
      </c>
      <c r="M27" s="14">
        <f t="shared" si="2"/>
      </c>
      <c r="N27" s="2" t="s">
        <v>88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79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99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67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86</v>
      </c>
    </row>
    <row r="30" spans="1:14" ht="12.75">
      <c r="A30" s="25" t="s">
        <v>27</v>
      </c>
      <c r="B30" s="10">
        <v>5</v>
      </c>
      <c r="C30" s="9">
        <v>45</v>
      </c>
      <c r="D30" s="9">
        <v>47</v>
      </c>
      <c r="E30" s="9">
        <v>2</v>
      </c>
      <c r="F30" s="40" t="s">
        <v>69</v>
      </c>
      <c r="G30" s="11">
        <f t="shared" si="3"/>
      </c>
      <c r="H30" s="12">
        <f t="shared" si="4"/>
      </c>
      <c r="I30" s="13">
        <f t="shared" si="5"/>
      </c>
      <c r="J30" s="32">
        <f t="shared" si="6"/>
      </c>
      <c r="K30" s="16">
        <f t="shared" si="0"/>
        <v>5</v>
      </c>
      <c r="L30" s="15">
        <f t="shared" si="1"/>
      </c>
      <c r="M30" s="14">
        <f t="shared" si="2"/>
      </c>
      <c r="N30" s="2" t="s">
        <v>88</v>
      </c>
    </row>
    <row r="31" spans="1:14" ht="14.25" customHeight="1">
      <c r="A31" s="25" t="s">
        <v>28</v>
      </c>
      <c r="B31" s="10">
        <v>4</v>
      </c>
      <c r="C31" s="9">
        <v>46</v>
      </c>
      <c r="D31" s="9">
        <v>43</v>
      </c>
      <c r="E31" s="9">
        <v>2</v>
      </c>
      <c r="F31" s="40" t="s">
        <v>69</v>
      </c>
      <c r="G31" s="11">
        <f t="shared" si="3"/>
      </c>
      <c r="H31" s="12">
        <f t="shared" si="4"/>
      </c>
      <c r="I31" s="13">
        <f t="shared" si="5"/>
        <v>4</v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88</v>
      </c>
    </row>
    <row r="32" spans="1:14" ht="12.75">
      <c r="A32" s="25" t="s">
        <v>29</v>
      </c>
      <c r="B32" s="10">
        <v>15</v>
      </c>
      <c r="C32" s="9">
        <v>46</v>
      </c>
      <c r="D32" s="9">
        <v>40</v>
      </c>
      <c r="E32" s="9">
        <v>7</v>
      </c>
      <c r="F32" s="40" t="s">
        <v>69</v>
      </c>
      <c r="G32" s="11">
        <f t="shared" si="3"/>
      </c>
      <c r="H32" s="12">
        <f t="shared" si="4"/>
        <v>15</v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109</v>
      </c>
    </row>
    <row r="33" spans="1:14" ht="13.5" customHeight="1">
      <c r="A33" s="25" t="s">
        <v>30</v>
      </c>
      <c r="B33" s="10">
        <v>5</v>
      </c>
      <c r="C33" s="9">
        <v>50</v>
      </c>
      <c r="D33" s="9">
        <v>43</v>
      </c>
      <c r="E33" s="9">
        <v>1</v>
      </c>
      <c r="F33" s="40" t="s">
        <v>69</v>
      </c>
      <c r="G33" s="11">
        <f t="shared" si="3"/>
      </c>
      <c r="H33" s="12">
        <f t="shared" si="4"/>
        <v>5</v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88</v>
      </c>
    </row>
    <row r="34" spans="1:14" ht="12.75">
      <c r="A34" s="25" t="s">
        <v>31</v>
      </c>
      <c r="B34" s="10">
        <v>31</v>
      </c>
      <c r="C34" s="9">
        <v>55</v>
      </c>
      <c r="D34" s="9">
        <v>36</v>
      </c>
      <c r="E34" s="9">
        <v>1</v>
      </c>
      <c r="F34" s="40" t="s">
        <v>74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109</v>
      </c>
    </row>
    <row r="35" spans="1:14" ht="14.25" customHeight="1">
      <c r="A35" s="25" t="s">
        <v>32</v>
      </c>
      <c r="B35" s="10">
        <v>15</v>
      </c>
      <c r="C35" s="9">
        <v>40</v>
      </c>
      <c r="D35" s="9">
        <v>46</v>
      </c>
      <c r="E35" s="9">
        <v>4</v>
      </c>
      <c r="F35" s="40" t="s">
        <v>82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102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67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86</v>
      </c>
    </row>
    <row r="37" spans="1:14" ht="12.75">
      <c r="A37" s="25" t="s">
        <v>34</v>
      </c>
      <c r="B37" s="10">
        <v>20</v>
      </c>
      <c r="C37" s="9">
        <v>49</v>
      </c>
      <c r="D37" s="9">
        <v>43</v>
      </c>
      <c r="E37" s="9">
        <v>2</v>
      </c>
      <c r="F37" s="40" t="s">
        <v>72</v>
      </c>
      <c r="G37" s="11">
        <f t="shared" si="3"/>
      </c>
      <c r="H37" s="12">
        <f t="shared" si="4"/>
        <v>20</v>
      </c>
      <c r="I37" s="13">
        <f t="shared" si="5"/>
      </c>
      <c r="J37" s="32">
        <f t="shared" si="6"/>
      </c>
      <c r="K37" s="16">
        <f t="shared" si="7"/>
      </c>
      <c r="L37" s="15">
        <f t="shared" si="8"/>
      </c>
      <c r="M37" s="14">
        <f t="shared" si="9"/>
      </c>
      <c r="N37" s="2" t="s">
        <v>106</v>
      </c>
    </row>
    <row r="38" spans="1:14" ht="12.75">
      <c r="A38" s="25" t="s">
        <v>35</v>
      </c>
      <c r="B38" s="10">
        <v>7</v>
      </c>
      <c r="C38" s="9">
        <v>34</v>
      </c>
      <c r="D38" s="9">
        <v>53</v>
      </c>
      <c r="E38" s="9"/>
      <c r="F38" s="40" t="s">
        <v>83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107</v>
      </c>
    </row>
    <row r="39" spans="1:14" ht="12.75">
      <c r="A39" s="25" t="s">
        <v>36</v>
      </c>
      <c r="B39" s="10">
        <v>7</v>
      </c>
      <c r="C39" s="9">
        <v>51</v>
      </c>
      <c r="D39" s="9">
        <v>44</v>
      </c>
      <c r="E39" s="9">
        <v>1</v>
      </c>
      <c r="F39" s="40" t="s">
        <v>69</v>
      </c>
      <c r="G39" s="11">
        <f t="shared" si="3"/>
      </c>
      <c r="H39" s="12">
        <f t="shared" si="4"/>
        <v>7</v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88</v>
      </c>
    </row>
    <row r="40" spans="1:14" ht="12.75">
      <c r="A40" s="25" t="s">
        <v>37</v>
      </c>
      <c r="B40" s="10">
        <v>21</v>
      </c>
      <c r="C40" s="9">
        <v>43</v>
      </c>
      <c r="D40" s="9">
        <v>45</v>
      </c>
      <c r="E40" s="9">
        <v>2</v>
      </c>
      <c r="F40" s="40" t="s">
        <v>72</v>
      </c>
      <c r="G40" s="11">
        <f t="shared" si="3"/>
      </c>
      <c r="H40" s="12">
        <f t="shared" si="4"/>
      </c>
      <c r="I40" s="13">
        <f t="shared" si="5"/>
      </c>
      <c r="J40" s="32">
        <f t="shared" si="6"/>
      </c>
      <c r="K40" s="16">
        <f t="shared" si="7"/>
        <v>21</v>
      </c>
      <c r="L40" s="15">
        <f t="shared" si="8"/>
      </c>
      <c r="M40" s="14">
        <f t="shared" si="9"/>
      </c>
      <c r="N40" s="2" t="s">
        <v>100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74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108</v>
      </c>
    </row>
    <row r="42" spans="1:14" ht="14.25" customHeight="1">
      <c r="A42" s="25" t="s">
        <v>39</v>
      </c>
      <c r="B42" s="10">
        <v>8</v>
      </c>
      <c r="C42" s="9">
        <v>39</v>
      </c>
      <c r="D42" s="9">
        <v>49</v>
      </c>
      <c r="E42" s="9">
        <v>3</v>
      </c>
      <c r="F42" s="40" t="s">
        <v>80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</c>
      <c r="M42" s="14">
        <f t="shared" si="9"/>
        <v>8</v>
      </c>
      <c r="N42" s="2" t="s">
        <v>90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110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88</v>
      </c>
    </row>
    <row r="44" spans="1:14" ht="12.75">
      <c r="A44" s="25" t="s">
        <v>41</v>
      </c>
      <c r="B44" s="10">
        <v>11</v>
      </c>
      <c r="C44" s="9">
        <v>39</v>
      </c>
      <c r="D44" s="9">
        <v>57</v>
      </c>
      <c r="E44" s="9">
        <v>1</v>
      </c>
      <c r="F44" s="40" t="s">
        <v>69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</c>
      <c r="L44" s="15">
        <f t="shared" si="8"/>
      </c>
      <c r="M44" s="14">
        <f t="shared" si="9"/>
        <v>11</v>
      </c>
      <c r="N44" s="2" t="s">
        <v>88</v>
      </c>
    </row>
    <row r="45" spans="1:14" ht="12.75">
      <c r="A45" s="25" t="s">
        <v>42</v>
      </c>
      <c r="B45" s="10">
        <v>34</v>
      </c>
      <c r="C45" s="9">
        <v>38</v>
      </c>
      <c r="D45" s="9">
        <v>58</v>
      </c>
      <c r="E45" s="9">
        <v>3</v>
      </c>
      <c r="F45" s="40" t="s">
        <v>80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90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76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101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84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102</v>
      </c>
    </row>
    <row r="48" spans="1:14" ht="12.75">
      <c r="A48" s="25" t="s">
        <v>45</v>
      </c>
      <c r="B48" s="10">
        <v>13</v>
      </c>
      <c r="C48" s="9">
        <v>45</v>
      </c>
      <c r="D48" s="9">
        <v>47</v>
      </c>
      <c r="E48" s="9">
        <v>3</v>
      </c>
      <c r="F48" s="40" t="s">
        <v>80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90</v>
      </c>
    </row>
    <row r="49" spans="1:14" ht="12.75">
      <c r="A49" s="25" t="s">
        <v>46</v>
      </c>
      <c r="B49" s="10">
        <v>11</v>
      </c>
      <c r="C49" s="9">
        <v>52</v>
      </c>
      <c r="D49" s="9">
        <v>45</v>
      </c>
      <c r="E49" s="9">
        <v>1</v>
      </c>
      <c r="F49" s="40" t="s">
        <v>69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88</v>
      </c>
    </row>
    <row r="50" spans="1:14" ht="12.75">
      <c r="A50" s="25" t="s">
        <v>47</v>
      </c>
      <c r="B50" s="10">
        <v>5</v>
      </c>
      <c r="C50" s="9">
        <v>43</v>
      </c>
      <c r="D50" s="9">
        <v>49</v>
      </c>
      <c r="E50" s="9">
        <v>1</v>
      </c>
      <c r="F50" s="40" t="s">
        <v>69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88</v>
      </c>
    </row>
    <row r="51" spans="1:14" ht="12.75">
      <c r="A51" s="25" t="s">
        <v>48</v>
      </c>
      <c r="B51" s="10">
        <v>10</v>
      </c>
      <c r="C51" s="9">
        <v>42</v>
      </c>
      <c r="D51" s="9">
        <v>46</v>
      </c>
      <c r="E51" s="9">
        <v>1</v>
      </c>
      <c r="F51" s="40" t="s">
        <v>72</v>
      </c>
      <c r="G51" s="11">
        <f t="shared" si="3"/>
      </c>
      <c r="H51" s="12">
        <f t="shared" si="4"/>
      </c>
      <c r="I51" s="13">
        <f t="shared" si="5"/>
      </c>
      <c r="J51" s="32">
        <f t="shared" si="6"/>
      </c>
      <c r="K51" s="16">
        <f t="shared" si="7"/>
        <v>10</v>
      </c>
      <c r="L51" s="15">
        <f t="shared" si="8"/>
      </c>
      <c r="M51" s="14">
        <f t="shared" si="9"/>
      </c>
      <c r="N51" s="2" t="s">
        <v>103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67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86</v>
      </c>
    </row>
    <row r="53" spans="3:14" ht="13.5">
      <c r="C53" s="20"/>
      <c r="D53" s="20"/>
      <c r="E53" s="20"/>
      <c r="F53" s="26" t="s">
        <v>104</v>
      </c>
      <c r="G53" s="27">
        <f aca="true" t="shared" si="10" ref="G53:M53">SUM(G2:G52)</f>
        <v>157</v>
      </c>
      <c r="H53" s="28">
        <f t="shared" si="10"/>
        <v>68</v>
      </c>
      <c r="I53" s="27">
        <f t="shared" si="10"/>
        <v>44</v>
      </c>
      <c r="J53" s="29">
        <f t="shared" si="10"/>
        <v>0</v>
      </c>
      <c r="K53" s="30">
        <f t="shared" si="10"/>
        <v>87</v>
      </c>
      <c r="L53" s="30">
        <f t="shared" si="10"/>
        <v>38</v>
      </c>
      <c r="M53" s="30">
        <f t="shared" si="10"/>
        <v>144</v>
      </c>
      <c r="N53" s="31">
        <f>SUM(G53:M53)</f>
        <v>538</v>
      </c>
    </row>
    <row r="54" spans="1:5" ht="12.75">
      <c r="A54" s="39" t="s">
        <v>105</v>
      </c>
      <c r="B54" s="38"/>
      <c r="C54" s="5"/>
      <c r="D54" s="5"/>
      <c r="E54" s="5"/>
    </row>
    <row r="55" spans="3:14" ht="18" customHeight="1">
      <c r="C55" s="5"/>
      <c r="D55" s="59" t="s">
        <v>61</v>
      </c>
      <c r="E55" s="60"/>
      <c r="F55" s="61"/>
      <c r="G55" s="47" t="s">
        <v>53</v>
      </c>
      <c r="H55" s="48"/>
      <c r="I55" s="49"/>
      <c r="J55" s="33"/>
      <c r="K55" s="41" t="s">
        <v>54</v>
      </c>
      <c r="L55" s="42"/>
      <c r="M55" s="43"/>
      <c r="N55" s="35" t="s">
        <v>58</v>
      </c>
    </row>
    <row r="56" spans="1:14" ht="17.25">
      <c r="A56" s="1"/>
      <c r="B56" s="1"/>
      <c r="C56" s="1"/>
      <c r="D56" s="56" t="s">
        <v>60</v>
      </c>
      <c r="E56" s="57"/>
      <c r="F56" s="58"/>
      <c r="G56" s="50">
        <f>G53+H53+I53</f>
        <v>269</v>
      </c>
      <c r="H56" s="51"/>
      <c r="I56" s="52"/>
      <c r="J56" s="34"/>
      <c r="K56" s="44">
        <f>K53+L53+M53</f>
        <v>269</v>
      </c>
      <c r="L56" s="45"/>
      <c r="M56" s="46"/>
      <c r="N56" s="36">
        <f>G56+K56</f>
        <v>538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53" t="s">
        <v>62</v>
      </c>
      <c r="B58" s="54"/>
      <c r="C58" s="54"/>
      <c r="D58" s="54"/>
      <c r="E58" s="54"/>
      <c r="F58" s="54"/>
      <c r="G58" s="54"/>
      <c r="H58" s="54"/>
      <c r="I58" s="54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5"/>
      <c r="E63" s="55"/>
      <c r="F63" s="55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2004-07-24T08:40:41Z</cp:lastPrinted>
  <dcterms:created xsi:type="dcterms:W3CDTF">2004-05-24T16:05:44Z</dcterms:created>
  <dcterms:modified xsi:type="dcterms:W3CDTF">2004-07-24T16:24:32Z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