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showInkAnnotation="0" autoCompressPictures="0"/>
  <bookViews>
    <workbookView xWindow="23860" yWindow="5180" windowWidth="22760" windowHeight="25080" tabRatio="500"/>
  </bookViews>
  <sheets>
    <sheet name="2016" sheetId="1" r:id="rId1"/>
    <sheet name="2012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G54" i="1"/>
  <c r="F54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C54" i="1"/>
  <c r="B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J9" i="1"/>
  <c r="J14" i="1"/>
  <c r="J7" i="1"/>
  <c r="J3" i="1"/>
  <c r="J44" i="1"/>
  <c r="J25" i="1"/>
  <c r="J22" i="1"/>
  <c r="J53" i="1"/>
  <c r="J28" i="1"/>
  <c r="J10" i="1"/>
  <c r="J46" i="1"/>
  <c r="J11" i="1"/>
  <c r="J39" i="1"/>
  <c r="J41" i="1"/>
  <c r="J37" i="1"/>
  <c r="J12" i="1"/>
  <c r="J5" i="1"/>
  <c r="J48" i="1"/>
  <c r="J33" i="1"/>
  <c r="J32" i="1"/>
  <c r="J38" i="1"/>
  <c r="J36" i="1"/>
  <c r="J49" i="1"/>
  <c r="J29" i="1"/>
  <c r="J16" i="1"/>
  <c r="J15" i="1"/>
  <c r="J13" i="1"/>
  <c r="J19" i="1"/>
  <c r="J20" i="1"/>
  <c r="J50" i="1"/>
  <c r="J24" i="1"/>
  <c r="J21" i="1"/>
  <c r="J42" i="1"/>
  <c r="J34" i="1"/>
  <c r="J35" i="1"/>
  <c r="J8" i="1"/>
  <c r="J26" i="1"/>
  <c r="J47" i="1"/>
  <c r="J23" i="1"/>
  <c r="J18" i="1"/>
  <c r="J51" i="1"/>
  <c r="J52" i="1"/>
  <c r="J43" i="1"/>
  <c r="J45" i="1"/>
  <c r="J30" i="1"/>
  <c r="J31" i="1"/>
  <c r="J4" i="1"/>
  <c r="J40" i="1"/>
  <c r="J17" i="1"/>
  <c r="J6" i="1"/>
  <c r="J27" i="1"/>
</calcChain>
</file>

<file path=xl/sharedStrings.xml><?xml version="1.0" encoding="utf-8"?>
<sst xmlns="http://schemas.openxmlformats.org/spreadsheetml/2006/main" count="120" uniqueCount="68">
  <si>
    <t>State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</si>
  <si>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</si>
  <si>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</si>
  <si>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</si>
  <si>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</si>
  <si>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</si>
  <si>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</si>
  <si>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</si>
  <si>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</si>
  <si>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D.C.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</si>
  <si>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</si>
  <si>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</si>
  <si>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</si>
  <si>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</si>
  <si>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</si>
  <si>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</si>
  <si>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</si>
  <si>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</si>
  <si>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</si>
  <si>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</si>
  <si>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</si>
  <si>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</si>
  <si>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</si>
  <si>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</si>
  <si>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</si>
  <si>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</si>
  <si>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</si>
  <si>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Nevada</t>
  </si>
  <si>
    <t>New Hampshire</t>
  </si>
  <si>
    <t>New Mexico</t>
  </si>
  <si>
    <t>North Carolina</t>
  </si>
  <si>
    <t>North Dakota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</si>
  <si>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</si>
  <si>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</si>
  <si>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</si>
  <si>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</si>
  <si>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</si>
  <si>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</si>
  <si>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</si>
  <si>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</si>
  <si>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</si>
  <si>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</si>
  <si>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</si>
  <si>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</si>
  <si>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</si>
  <si>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Wyoming</t>
  </si>
  <si>
    <t>U.S. Total</t>
  </si>
  <si>
    <t>Obama votes</t>
  </si>
  <si>
    <t>Romney votes</t>
  </si>
  <si>
    <t>Obama %</t>
  </si>
  <si>
    <t>Romney %</t>
  </si>
  <si>
    <t>New Jersey</t>
  </si>
  <si>
    <t>New York</t>
  </si>
  <si>
    <t>Ohio</t>
  </si>
  <si>
    <t>Wisconsin</t>
  </si>
  <si>
    <t>Maine</t>
  </si>
  <si>
    <t>Nebraska</t>
  </si>
  <si>
    <t>D - R</t>
  </si>
  <si>
    <t>D lower</t>
  </si>
  <si>
    <t>Totals</t>
  </si>
  <si>
    <t>R lower</t>
  </si>
  <si>
    <t>Romney</t>
  </si>
  <si>
    <t xml:space="preserve">Obama </t>
  </si>
  <si>
    <t>Clinton vs. Trump 2016</t>
  </si>
  <si>
    <t>Obama vs. Romney 2012</t>
  </si>
  <si>
    <t>Diff between 2016 &amp; 2012</t>
  </si>
  <si>
    <t>Clinton</t>
  </si>
  <si>
    <t>Trump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</si>
</sst>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3" fontId="0" fillId="0" borderId="0" xfId="0" applyNumberFormat="1"/>
    <xf numFmtId="10" fontId="0" fillId="0" borderId="0" xfId="0" applyNumberFormat="1"/>
    <xf numFmtId="3" fontId="1" fillId="6" borderId="0" xfId="0" applyNumberFormat="1" applyFont="1" applyFill="1"/>
    <xf numFmtId="0" fontId="1" fillId="0" borderId="0" xfId="0" applyFont="1"/>
    <xf numFmtId="0" fontId="1" fillId="6" borderId="0" xfId="0" applyFont="1" applyFill="1"/>
    <xf numFmtId="0" fontId="0" fillId="4" borderId="1" xfId="0" applyFill="1" applyBorder="1"/>
    <xf numFmtId="3" fontId="0" fillId="3" borderId="1" xfId="0" applyNumberFormat="1" applyFill="1" applyBorder="1"/>
    <xf numFmtId="3" fontId="0" fillId="2" borderId="1" xfId="0" applyNumberFormat="1" applyFill="1" applyBorder="1"/>
    <xf numFmtId="10" fontId="0" fillId="7" borderId="1" xfId="0" applyNumberFormat="1" applyFill="1" applyBorder="1"/>
    <xf numFmtId="0" fontId="1" fillId="5" borderId="1" xfId="0" applyFont="1" applyFill="1" applyBorder="1"/>
    <xf numFmtId="3" fontId="1" fillId="5" borderId="1" xfId="0" applyNumberFormat="1" applyFont="1" applyFill="1" applyBorder="1"/>
    <xf numFmtId="10" fontId="1" fillId="5" borderId="1" xfId="0" applyNumberFormat="1" applyFont="1" applyFill="1" applyBorder="1"/>
    <xf numFmtId="10" fontId="0" fillId="8" borderId="1" xfId="0" applyNumberFormat="1" applyFill="1" applyBorder="1"/>
    <xf numFmtId="3" fontId="1" fillId="5" borderId="2" xfId="0" applyNumberFormat="1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10" fontId="1" fillId="5" borderId="2" xfId="0" applyNumberFormat="1" applyFont="1" applyFill="1" applyBorder="1"/>
  </cellXfs>
  <cellStyles count="3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tabSelected="1" workbookViewId="0">
      <selection activeCell="L16" sqref="L16"/>
    </sheetView>
  </sheetViews>
  <sheetFormatPr baseColWidth="10" defaultRowHeight="16" x14ac:dyDescent="0"/>
  <cols>
    <col min="1" max="1" width="12.375" customWidth="1"/>
    <col min="2" max="2" width="10" style="1" customWidth="1"/>
    <col min="3" max="3" width="10.125" style="1" customWidth="1"/>
    <col min="4" max="4" width="9.25" customWidth="1"/>
    <col min="5" max="5" width="1.5" customWidth="1"/>
    <col min="6" max="6" width="9.75" customWidth="1"/>
    <col min="7" max="7" width="9.875" customWidth="1"/>
    <col min="8" max="8" width="9.625" customWidth="1"/>
    <col min="9" max="9" width="2.125" customWidth="1"/>
    <col min="10" max="11" width="10.625" style="2"/>
  </cols>
  <sheetData>
    <row r="1" spans="1:11">
      <c r="A1" s="4"/>
      <c r="B1" s="14" t="s">
        <v>63</v>
      </c>
      <c r="C1" s="14"/>
      <c r="D1" s="14"/>
      <c r="E1" s="4"/>
      <c r="F1" s="15" t="s">
        <v>64</v>
      </c>
      <c r="G1" s="15"/>
      <c r="H1" s="15"/>
      <c r="I1" s="4"/>
      <c r="J1" s="16" t="s">
        <v>65</v>
      </c>
      <c r="K1" s="16"/>
    </row>
    <row r="2" spans="1:11">
      <c r="A2" s="10" t="s">
        <v>0</v>
      </c>
      <c r="B2" s="11" t="s">
        <v>66</v>
      </c>
      <c r="C2" s="11" t="s">
        <v>67</v>
      </c>
      <c r="D2" s="10" t="s">
        <v>57</v>
      </c>
      <c r="E2" s="4"/>
      <c r="F2" s="10" t="s">
        <v>62</v>
      </c>
      <c r="G2" s="10" t="s">
        <v>61</v>
      </c>
      <c r="H2" s="10" t="s">
        <v>57</v>
      </c>
      <c r="I2" s="4"/>
      <c r="J2" s="12" t="s">
        <v>58</v>
      </c>
      <c r="K2" s="12" t="s">
        <v>60</v>
      </c>
    </row>
    <row r="3" spans="1:11">
      <c r="A3" s="6" t="s">
        <v>43</v>
      </c>
      <c r="B3" s="7">
        <v>1221435</v>
      </c>
      <c r="C3" s="7">
        <v>835385</v>
      </c>
      <c r="D3" s="7">
        <f t="shared" ref="D3:D34" si="0">B3-C3</f>
        <v>386050</v>
      </c>
      <c r="F3" s="7">
        <v>1755396</v>
      </c>
      <c r="G3" s="7">
        <v>1290670</v>
      </c>
      <c r="H3" s="7">
        <f t="shared" ref="H3:H34" si="1">F3-G3</f>
        <v>464726</v>
      </c>
      <c r="J3" s="9">
        <f>(B3-F3)/F3</f>
        <v>-0.30418264596706385</v>
      </c>
      <c r="K3" s="9">
        <f>(C3-G3)/G3</f>
        <v>-0.35275089682103095</v>
      </c>
    </row>
    <row r="4" spans="1:11">
      <c r="A4" s="6" t="s">
        <v>5</v>
      </c>
      <c r="B4" s="7">
        <v>5488776</v>
      </c>
      <c r="C4" s="7">
        <v>2970470</v>
      </c>
      <c r="D4" s="7">
        <f t="shared" si="0"/>
        <v>2518306</v>
      </c>
      <c r="F4" s="7">
        <v>7854285</v>
      </c>
      <c r="G4" s="7">
        <v>4839958</v>
      </c>
      <c r="H4" s="7">
        <f t="shared" si="1"/>
        <v>3014327</v>
      </c>
      <c r="J4" s="9">
        <f t="shared" ref="J4:J35" si="2">(B4-F4)/F4</f>
        <v>-0.30117432713480602</v>
      </c>
      <c r="K4" s="9">
        <f t="shared" ref="K4:K53" si="3">(C4-G4)/G4</f>
        <v>-0.3862612030930847</v>
      </c>
    </row>
    <row r="5" spans="1:11">
      <c r="A5" s="6" t="s">
        <v>31</v>
      </c>
      <c r="B5" s="8">
        <v>93526</v>
      </c>
      <c r="C5" s="8">
        <v>216133</v>
      </c>
      <c r="D5" s="8">
        <f t="shared" si="0"/>
        <v>-122607</v>
      </c>
      <c r="F5" s="8">
        <v>124827</v>
      </c>
      <c r="G5" s="8">
        <v>188163</v>
      </c>
      <c r="H5" s="8">
        <f t="shared" si="1"/>
        <v>-63336</v>
      </c>
      <c r="J5" s="9">
        <f t="shared" si="2"/>
        <v>-0.25075504498225543</v>
      </c>
      <c r="K5" s="9">
        <f t="shared" si="3"/>
        <v>0.14864771501304719</v>
      </c>
    </row>
    <row r="6" spans="1:11">
      <c r="A6" s="6" t="s">
        <v>2</v>
      </c>
      <c r="B6" s="8">
        <v>93007</v>
      </c>
      <c r="C6" s="8">
        <v>130415</v>
      </c>
      <c r="D6" s="8">
        <f t="shared" si="0"/>
        <v>-37408</v>
      </c>
      <c r="F6" s="8">
        <v>122640</v>
      </c>
      <c r="G6" s="8">
        <v>164676</v>
      </c>
      <c r="H6" s="8">
        <f t="shared" si="1"/>
        <v>-42036</v>
      </c>
      <c r="J6" s="9">
        <f t="shared" si="2"/>
        <v>-0.24162589693411612</v>
      </c>
      <c r="K6" s="9">
        <f t="shared" si="3"/>
        <v>-0.20805096067429377</v>
      </c>
    </row>
    <row r="7" spans="1:11">
      <c r="A7" s="6" t="s">
        <v>44</v>
      </c>
      <c r="B7" s="8">
        <v>187457</v>
      </c>
      <c r="C7" s="8">
        <v>486198</v>
      </c>
      <c r="D7" s="8">
        <f t="shared" si="0"/>
        <v>-298741</v>
      </c>
      <c r="F7" s="8">
        <v>238269</v>
      </c>
      <c r="G7" s="8">
        <v>417655</v>
      </c>
      <c r="H7" s="8">
        <f t="shared" si="1"/>
        <v>-179386</v>
      </c>
      <c r="J7" s="9">
        <f t="shared" si="2"/>
        <v>-0.21325476667128329</v>
      </c>
      <c r="K7" s="9">
        <f t="shared" si="3"/>
        <v>0.16411392177754366</v>
      </c>
    </row>
    <row r="8" spans="1:11">
      <c r="A8" s="6" t="s">
        <v>16</v>
      </c>
      <c r="B8" s="8">
        <v>650790</v>
      </c>
      <c r="C8" s="8">
        <v>798923</v>
      </c>
      <c r="D8" s="8">
        <f t="shared" si="0"/>
        <v>-148133</v>
      </c>
      <c r="F8" s="7">
        <v>822544</v>
      </c>
      <c r="G8" s="7">
        <v>730617</v>
      </c>
      <c r="H8" s="7">
        <f t="shared" si="1"/>
        <v>91927</v>
      </c>
      <c r="J8" s="13">
        <f t="shared" si="2"/>
        <v>-0.20880828259643253</v>
      </c>
      <c r="K8" s="13">
        <f t="shared" si="3"/>
        <v>9.3490844040037394E-2</v>
      </c>
    </row>
    <row r="9" spans="1:11">
      <c r="A9" s="6" t="s">
        <v>45</v>
      </c>
      <c r="B9" s="8">
        <v>55949</v>
      </c>
      <c r="C9" s="8">
        <v>174248</v>
      </c>
      <c r="D9" s="8">
        <f t="shared" si="0"/>
        <v>-118299</v>
      </c>
      <c r="F9" s="8">
        <v>69286</v>
      </c>
      <c r="G9" s="8">
        <v>170962</v>
      </c>
      <c r="H9" s="8">
        <f t="shared" si="1"/>
        <v>-101676</v>
      </c>
      <c r="J9" s="9">
        <f t="shared" si="2"/>
        <v>-0.19249198972375373</v>
      </c>
      <c r="K9" s="9">
        <f t="shared" si="3"/>
        <v>1.9220645523566639E-2</v>
      </c>
    </row>
    <row r="10" spans="1:11">
      <c r="A10" s="6" t="s">
        <v>37</v>
      </c>
      <c r="B10" s="8">
        <v>117442</v>
      </c>
      <c r="C10" s="8">
        <v>227701</v>
      </c>
      <c r="D10" s="8">
        <f t="shared" si="0"/>
        <v>-110259</v>
      </c>
      <c r="F10" s="8">
        <v>145039</v>
      </c>
      <c r="G10" s="8">
        <v>210610</v>
      </c>
      <c r="H10" s="8">
        <f t="shared" si="1"/>
        <v>-65571</v>
      </c>
      <c r="J10" s="9">
        <f t="shared" si="2"/>
        <v>-0.19027296106564442</v>
      </c>
      <c r="K10" s="9">
        <f t="shared" si="3"/>
        <v>8.1149992877831062E-2</v>
      </c>
    </row>
    <row r="11" spans="1:11">
      <c r="A11" s="6" t="s">
        <v>35</v>
      </c>
      <c r="B11" s="7">
        <v>227052</v>
      </c>
      <c r="C11" s="7">
        <v>155590</v>
      </c>
      <c r="D11" s="7">
        <f t="shared" si="0"/>
        <v>71462</v>
      </c>
      <c r="F11" s="7">
        <v>279677</v>
      </c>
      <c r="G11" s="7">
        <v>157204</v>
      </c>
      <c r="H11" s="7">
        <f t="shared" si="1"/>
        <v>122473</v>
      </c>
      <c r="J11" s="9">
        <f t="shared" si="2"/>
        <v>-0.18816348859577298</v>
      </c>
      <c r="K11" s="9">
        <f t="shared" si="3"/>
        <v>-1.0266914327879698E-2</v>
      </c>
    </row>
    <row r="12" spans="1:11">
      <c r="A12" s="6" t="s">
        <v>53</v>
      </c>
      <c r="B12" s="8">
        <v>2317001</v>
      </c>
      <c r="C12" s="8">
        <v>2771984</v>
      </c>
      <c r="D12" s="8">
        <f t="shared" si="0"/>
        <v>-454983</v>
      </c>
      <c r="F12" s="7">
        <v>2827710</v>
      </c>
      <c r="G12" s="7">
        <v>2661433</v>
      </c>
      <c r="H12" s="7">
        <f t="shared" si="1"/>
        <v>166277</v>
      </c>
      <c r="J12" s="13">
        <f t="shared" si="2"/>
        <v>-0.18060869042440703</v>
      </c>
      <c r="K12" s="13">
        <f t="shared" si="3"/>
        <v>4.1538148809306868E-2</v>
      </c>
    </row>
    <row r="13" spans="1:11">
      <c r="A13" s="6" t="s">
        <v>24</v>
      </c>
      <c r="B13" s="8">
        <v>462001</v>
      </c>
      <c r="C13" s="8">
        <v>678457</v>
      </c>
      <c r="D13" s="8">
        <f t="shared" si="0"/>
        <v>-216456</v>
      </c>
      <c r="F13" s="8">
        <v>562949</v>
      </c>
      <c r="G13" s="8">
        <v>710746</v>
      </c>
      <c r="H13" s="8">
        <f t="shared" si="1"/>
        <v>-147797</v>
      </c>
      <c r="J13" s="9">
        <f t="shared" si="2"/>
        <v>-0.17931997392303745</v>
      </c>
      <c r="K13" s="9">
        <f t="shared" si="3"/>
        <v>-4.5429731577806977E-2</v>
      </c>
    </row>
    <row r="14" spans="1:11">
      <c r="A14" s="6" t="s">
        <v>54</v>
      </c>
      <c r="B14" s="8">
        <v>1382210</v>
      </c>
      <c r="C14" s="8">
        <v>1409567</v>
      </c>
      <c r="D14" s="8">
        <f t="shared" si="0"/>
        <v>-27357</v>
      </c>
      <c r="E14" s="1"/>
      <c r="F14" s="7">
        <v>1620985</v>
      </c>
      <c r="G14" s="7">
        <v>1407966</v>
      </c>
      <c r="H14" s="7">
        <f t="shared" si="1"/>
        <v>213019</v>
      </c>
      <c r="J14" s="13">
        <f t="shared" si="2"/>
        <v>-0.14730241180516784</v>
      </c>
      <c r="K14" s="13">
        <f t="shared" si="3"/>
        <v>1.1371013220489699E-3</v>
      </c>
    </row>
    <row r="15" spans="1:11">
      <c r="A15" s="6" t="s">
        <v>25</v>
      </c>
      <c r="B15" s="8">
        <v>1054889</v>
      </c>
      <c r="C15" s="8">
        <v>1585753</v>
      </c>
      <c r="D15" s="8">
        <f t="shared" si="0"/>
        <v>-530864</v>
      </c>
      <c r="F15" s="8">
        <v>1223796</v>
      </c>
      <c r="G15" s="8">
        <v>1482440</v>
      </c>
      <c r="H15" s="8">
        <f t="shared" si="1"/>
        <v>-258644</v>
      </c>
      <c r="J15" s="9">
        <f t="shared" si="2"/>
        <v>-0.13801891818571069</v>
      </c>
      <c r="K15" s="9">
        <f t="shared" si="3"/>
        <v>6.9691184803432185E-2</v>
      </c>
    </row>
    <row r="16" spans="1:11">
      <c r="A16" s="6" t="s">
        <v>26</v>
      </c>
      <c r="B16" s="8">
        <v>174521</v>
      </c>
      <c r="C16" s="8">
        <v>274120</v>
      </c>
      <c r="D16" s="8">
        <f t="shared" si="0"/>
        <v>-99599</v>
      </c>
      <c r="F16" s="8">
        <v>201839</v>
      </c>
      <c r="G16" s="8">
        <v>267928</v>
      </c>
      <c r="H16" s="8">
        <f t="shared" si="1"/>
        <v>-66089</v>
      </c>
      <c r="J16" s="9">
        <f t="shared" si="2"/>
        <v>-0.13534549814456076</v>
      </c>
      <c r="K16" s="9">
        <f t="shared" si="3"/>
        <v>2.3110686453076946E-2</v>
      </c>
    </row>
    <row r="17" spans="1:11">
      <c r="A17" s="6" t="s">
        <v>3</v>
      </c>
      <c r="B17" s="8">
        <v>888374</v>
      </c>
      <c r="C17" s="8">
        <v>972900</v>
      </c>
      <c r="D17" s="8">
        <f t="shared" si="0"/>
        <v>-84526</v>
      </c>
      <c r="F17" s="8">
        <v>1025232</v>
      </c>
      <c r="G17" s="8">
        <v>1233654</v>
      </c>
      <c r="H17" s="8">
        <f t="shared" si="1"/>
        <v>-208422</v>
      </c>
      <c r="J17" s="9">
        <f t="shared" si="2"/>
        <v>-0.13348978572654774</v>
      </c>
      <c r="K17" s="9">
        <f t="shared" si="3"/>
        <v>-0.21136720668842318</v>
      </c>
    </row>
    <row r="18" spans="1:11">
      <c r="A18" s="6" t="s">
        <v>12</v>
      </c>
      <c r="B18" s="7">
        <v>266827</v>
      </c>
      <c r="C18" s="7">
        <v>128815</v>
      </c>
      <c r="D18" s="7">
        <f t="shared" si="0"/>
        <v>138012</v>
      </c>
      <c r="F18" s="7">
        <v>306658</v>
      </c>
      <c r="G18" s="7">
        <v>121015</v>
      </c>
      <c r="H18" s="7">
        <f t="shared" si="1"/>
        <v>185643</v>
      </c>
      <c r="J18" s="9">
        <f t="shared" si="2"/>
        <v>-0.12988736638209342</v>
      </c>
      <c r="K18" s="9">
        <f t="shared" si="3"/>
        <v>6.445481965045656E-2</v>
      </c>
    </row>
    <row r="19" spans="1:11">
      <c r="A19" s="6" t="s">
        <v>23</v>
      </c>
      <c r="B19" s="7">
        <v>1366653</v>
      </c>
      <c r="C19" s="7">
        <v>1322871</v>
      </c>
      <c r="D19" s="7">
        <f t="shared" si="0"/>
        <v>43782</v>
      </c>
      <c r="F19" s="7">
        <v>1546167</v>
      </c>
      <c r="G19" s="7">
        <v>1320225</v>
      </c>
      <c r="H19" s="7">
        <f t="shared" si="1"/>
        <v>225942</v>
      </c>
      <c r="J19" s="9">
        <f t="shared" si="2"/>
        <v>-0.11610259435106299</v>
      </c>
      <c r="K19" s="9">
        <f t="shared" si="3"/>
        <v>2.0042038288928025E-3</v>
      </c>
    </row>
    <row r="20" spans="1:11">
      <c r="A20" s="6" t="s">
        <v>22</v>
      </c>
      <c r="B20" s="8">
        <v>2267373</v>
      </c>
      <c r="C20" s="8">
        <v>2279210</v>
      </c>
      <c r="D20" s="8">
        <f t="shared" si="0"/>
        <v>-11837</v>
      </c>
      <c r="E20" s="1"/>
      <c r="F20" s="7">
        <v>2564569</v>
      </c>
      <c r="G20" s="7">
        <v>2115256</v>
      </c>
      <c r="H20" s="7">
        <f t="shared" si="1"/>
        <v>449313</v>
      </c>
      <c r="J20" s="13">
        <f t="shared" si="2"/>
        <v>-0.11588535929429078</v>
      </c>
      <c r="K20" s="13">
        <f t="shared" si="3"/>
        <v>7.7510239895312902E-2</v>
      </c>
    </row>
    <row r="21" spans="1:11">
      <c r="A21" s="6" t="s">
        <v>55</v>
      </c>
      <c r="B21" s="7">
        <v>354873</v>
      </c>
      <c r="C21" s="7">
        <v>334838</v>
      </c>
      <c r="D21" s="7">
        <f t="shared" si="0"/>
        <v>20035</v>
      </c>
      <c r="F21" s="7">
        <v>401306</v>
      </c>
      <c r="G21" s="7">
        <v>292276</v>
      </c>
      <c r="H21" s="7">
        <f t="shared" si="1"/>
        <v>109030</v>
      </c>
      <c r="J21" s="9">
        <f t="shared" si="2"/>
        <v>-0.11570472407589222</v>
      </c>
      <c r="K21" s="9">
        <f t="shared" si="3"/>
        <v>0.14562263066416675</v>
      </c>
    </row>
    <row r="22" spans="1:11">
      <c r="A22" s="6" t="s">
        <v>40</v>
      </c>
      <c r="B22" s="8">
        <v>222858</v>
      </c>
      <c r="C22" s="8">
        <v>375006</v>
      </c>
      <c r="D22" s="8">
        <f t="shared" si="0"/>
        <v>-152148</v>
      </c>
      <c r="F22" s="8">
        <v>251813</v>
      </c>
      <c r="G22" s="8">
        <v>740600</v>
      </c>
      <c r="H22" s="8">
        <f t="shared" si="1"/>
        <v>-488787</v>
      </c>
      <c r="J22" s="9">
        <f t="shared" si="2"/>
        <v>-0.11498612065302427</v>
      </c>
      <c r="K22" s="9">
        <f t="shared" si="3"/>
        <v>-0.49364569268160952</v>
      </c>
    </row>
    <row r="23" spans="1:11">
      <c r="A23" s="6" t="s">
        <v>13</v>
      </c>
      <c r="B23" s="8">
        <v>189677</v>
      </c>
      <c r="C23" s="8">
        <v>407199</v>
      </c>
      <c r="D23" s="8">
        <f t="shared" si="0"/>
        <v>-217522</v>
      </c>
      <c r="F23" s="8">
        <v>212787</v>
      </c>
      <c r="G23" s="8">
        <v>420911</v>
      </c>
      <c r="H23" s="8">
        <f t="shared" si="1"/>
        <v>-208124</v>
      </c>
      <c r="J23" s="9">
        <f t="shared" si="2"/>
        <v>-0.10860625884100063</v>
      </c>
      <c r="K23" s="9">
        <f t="shared" si="3"/>
        <v>-3.257695807427223E-2</v>
      </c>
    </row>
    <row r="24" spans="1:11">
      <c r="A24" s="6" t="s">
        <v>20</v>
      </c>
      <c r="B24" s="7">
        <v>1497951</v>
      </c>
      <c r="C24" s="7">
        <v>873646</v>
      </c>
      <c r="D24" s="7">
        <f t="shared" si="0"/>
        <v>624305</v>
      </c>
      <c r="F24" s="7">
        <v>1677844</v>
      </c>
      <c r="G24" s="7">
        <v>971869</v>
      </c>
      <c r="H24" s="7">
        <f t="shared" si="1"/>
        <v>705975</v>
      </c>
      <c r="J24" s="9">
        <f t="shared" si="2"/>
        <v>-0.10721676151060527</v>
      </c>
      <c r="K24" s="9">
        <f t="shared" si="3"/>
        <v>-0.10106609018293618</v>
      </c>
    </row>
    <row r="25" spans="1:11">
      <c r="A25" s="6" t="s">
        <v>41</v>
      </c>
      <c r="B25" s="7">
        <v>178117</v>
      </c>
      <c r="C25" s="7">
        <v>95050</v>
      </c>
      <c r="D25" s="7">
        <f t="shared" si="0"/>
        <v>83067</v>
      </c>
      <c r="F25" s="7">
        <v>199239</v>
      </c>
      <c r="G25" s="7">
        <v>92698</v>
      </c>
      <c r="H25" s="7">
        <f t="shared" si="1"/>
        <v>106541</v>
      </c>
      <c r="J25" s="9">
        <f t="shared" si="2"/>
        <v>-0.10601338091437922</v>
      </c>
      <c r="K25" s="9">
        <f t="shared" si="3"/>
        <v>2.5372715700446611E-2</v>
      </c>
    </row>
    <row r="26" spans="1:11">
      <c r="A26" s="6" t="s">
        <v>15</v>
      </c>
      <c r="B26" s="8">
        <v>1031953</v>
      </c>
      <c r="C26" s="8">
        <v>1556220</v>
      </c>
      <c r="D26" s="8">
        <f t="shared" si="0"/>
        <v>-524267</v>
      </c>
      <c r="F26" s="8">
        <v>1152887</v>
      </c>
      <c r="G26" s="8">
        <v>1420543</v>
      </c>
      <c r="H26" s="8">
        <f t="shared" si="1"/>
        <v>-267656</v>
      </c>
      <c r="J26" s="9">
        <f t="shared" si="2"/>
        <v>-0.10489666376670047</v>
      </c>
      <c r="K26" s="9">
        <f t="shared" si="3"/>
        <v>9.5510660360158053E-2</v>
      </c>
    </row>
    <row r="27" spans="1:11">
      <c r="A27" s="6" t="s">
        <v>1</v>
      </c>
      <c r="B27" s="8">
        <v>718084</v>
      </c>
      <c r="C27" s="8">
        <v>1306925</v>
      </c>
      <c r="D27" s="8">
        <f t="shared" si="0"/>
        <v>-588841</v>
      </c>
      <c r="F27" s="8">
        <v>795696</v>
      </c>
      <c r="G27" s="8">
        <v>1255925</v>
      </c>
      <c r="H27" s="8">
        <f t="shared" si="1"/>
        <v>-460229</v>
      </c>
      <c r="J27" s="9">
        <f t="shared" si="2"/>
        <v>-9.7539763929943096E-2</v>
      </c>
      <c r="K27" s="9">
        <f t="shared" si="3"/>
        <v>4.0607520353524294E-2</v>
      </c>
    </row>
    <row r="28" spans="1:11">
      <c r="A28" s="6" t="s">
        <v>38</v>
      </c>
      <c r="B28" s="8">
        <v>867110</v>
      </c>
      <c r="C28" s="8">
        <v>1517402</v>
      </c>
      <c r="D28" s="8">
        <f t="shared" si="0"/>
        <v>-650292</v>
      </c>
      <c r="F28" s="8">
        <v>960709</v>
      </c>
      <c r="G28" s="8">
        <v>1462330</v>
      </c>
      <c r="H28" s="8">
        <f t="shared" si="1"/>
        <v>-501621</v>
      </c>
      <c r="J28" s="9">
        <f t="shared" si="2"/>
        <v>-9.7427004431102443E-2</v>
      </c>
      <c r="K28" s="9">
        <f t="shared" si="3"/>
        <v>3.7660446000560746E-2</v>
      </c>
    </row>
    <row r="29" spans="1:11">
      <c r="A29" s="6" t="s">
        <v>56</v>
      </c>
      <c r="B29" s="8">
        <v>273858</v>
      </c>
      <c r="C29" s="8">
        <v>485819</v>
      </c>
      <c r="D29" s="8">
        <f t="shared" si="0"/>
        <v>-211961</v>
      </c>
      <c r="F29" s="8">
        <v>302081</v>
      </c>
      <c r="G29" s="8">
        <v>475064</v>
      </c>
      <c r="H29" s="8">
        <f t="shared" si="1"/>
        <v>-172983</v>
      </c>
      <c r="J29" s="9">
        <f t="shared" si="2"/>
        <v>-9.3428583724232905E-2</v>
      </c>
      <c r="K29" s="9">
        <f t="shared" si="3"/>
        <v>2.2639054948385903E-2</v>
      </c>
    </row>
    <row r="30" spans="1:11">
      <c r="A30" s="6" t="s">
        <v>7</v>
      </c>
      <c r="B30" s="7">
        <v>823360</v>
      </c>
      <c r="C30" s="7">
        <v>637919</v>
      </c>
      <c r="D30" s="7">
        <f t="shared" si="0"/>
        <v>185441</v>
      </c>
      <c r="F30" s="7">
        <v>905083</v>
      </c>
      <c r="G30" s="7">
        <v>634892</v>
      </c>
      <c r="H30" s="7">
        <f t="shared" si="1"/>
        <v>270191</v>
      </c>
      <c r="J30" s="9">
        <f t="shared" si="2"/>
        <v>-9.0293376408572476E-2</v>
      </c>
      <c r="K30" s="9">
        <f t="shared" si="3"/>
        <v>4.7677400250751307E-3</v>
      </c>
    </row>
    <row r="31" spans="1:11">
      <c r="A31" s="6" t="s">
        <v>6</v>
      </c>
      <c r="B31" s="7">
        <v>1208095</v>
      </c>
      <c r="C31" s="7">
        <v>1136354</v>
      </c>
      <c r="D31" s="7">
        <f t="shared" si="0"/>
        <v>71741</v>
      </c>
      <c r="F31" s="7">
        <v>1323101</v>
      </c>
      <c r="G31" s="7">
        <v>1185243</v>
      </c>
      <c r="H31" s="7">
        <f t="shared" si="1"/>
        <v>137858</v>
      </c>
      <c r="J31" s="9">
        <f t="shared" si="2"/>
        <v>-8.6921557764675556E-2</v>
      </c>
      <c r="K31" s="9">
        <f t="shared" si="3"/>
        <v>-4.1248081617018623E-2</v>
      </c>
    </row>
    <row r="32" spans="1:11">
      <c r="A32" s="6" t="s">
        <v>29</v>
      </c>
      <c r="B32" s="7">
        <v>380724</v>
      </c>
      <c r="C32" s="7">
        <v>315875</v>
      </c>
      <c r="D32" s="7">
        <f t="shared" si="0"/>
        <v>64849</v>
      </c>
      <c r="F32" s="7">
        <v>415335</v>
      </c>
      <c r="G32" s="7">
        <v>335788</v>
      </c>
      <c r="H32" s="7">
        <f t="shared" si="1"/>
        <v>79547</v>
      </c>
      <c r="J32" s="9">
        <f t="shared" si="2"/>
        <v>-8.333273140958504E-2</v>
      </c>
      <c r="K32" s="9">
        <f t="shared" si="3"/>
        <v>-5.9302297878423289E-2</v>
      </c>
    </row>
    <row r="33" spans="1:11">
      <c r="A33" s="6" t="s">
        <v>52</v>
      </c>
      <c r="B33" s="7">
        <v>4143874</v>
      </c>
      <c r="C33" s="7">
        <v>2640570</v>
      </c>
      <c r="D33" s="7">
        <f t="shared" si="0"/>
        <v>1503304</v>
      </c>
      <c r="F33" s="7">
        <v>4485741</v>
      </c>
      <c r="G33" s="7">
        <v>2490431</v>
      </c>
      <c r="H33" s="7">
        <f t="shared" si="1"/>
        <v>1995310</v>
      </c>
      <c r="J33" s="9">
        <f t="shared" si="2"/>
        <v>-7.6211934661408229E-2</v>
      </c>
      <c r="K33" s="9">
        <f t="shared" si="3"/>
        <v>6.0286352041072411E-2</v>
      </c>
    </row>
    <row r="34" spans="1:11">
      <c r="A34" s="6" t="s">
        <v>18</v>
      </c>
      <c r="B34" s="8">
        <v>628834</v>
      </c>
      <c r="C34" s="8">
        <v>1202942</v>
      </c>
      <c r="D34" s="8">
        <f t="shared" si="0"/>
        <v>-574108</v>
      </c>
      <c r="F34" s="8">
        <v>679370</v>
      </c>
      <c r="G34" s="8">
        <v>1087190</v>
      </c>
      <c r="H34" s="8">
        <f t="shared" si="1"/>
        <v>-407820</v>
      </c>
      <c r="J34" s="9">
        <f t="shared" si="2"/>
        <v>-7.4386564022550297E-2</v>
      </c>
      <c r="K34" s="9">
        <f t="shared" si="3"/>
        <v>0.10646897046514409</v>
      </c>
    </row>
    <row r="35" spans="1:11">
      <c r="A35" s="6" t="s">
        <v>17</v>
      </c>
      <c r="B35" s="8">
        <v>414788</v>
      </c>
      <c r="C35" s="8">
        <v>656009</v>
      </c>
      <c r="D35" s="8">
        <f t="shared" ref="D35:D66" si="4">B35-C35</f>
        <v>-241221</v>
      </c>
      <c r="F35" s="8">
        <v>440726</v>
      </c>
      <c r="G35" s="8">
        <v>692634</v>
      </c>
      <c r="H35" s="8">
        <f t="shared" ref="H35:H66" si="5">F35-G35</f>
        <v>-251908</v>
      </c>
      <c r="J35" s="9">
        <f t="shared" si="2"/>
        <v>-5.885289272700045E-2</v>
      </c>
      <c r="K35" s="9">
        <f t="shared" si="3"/>
        <v>-5.2877854682270867E-2</v>
      </c>
    </row>
    <row r="36" spans="1:11">
      <c r="A36" s="6" t="s">
        <v>28</v>
      </c>
      <c r="B36" s="7">
        <v>348126</v>
      </c>
      <c r="C36" s="7">
        <v>345598</v>
      </c>
      <c r="D36" s="7">
        <f t="shared" si="4"/>
        <v>2528</v>
      </c>
      <c r="F36" s="7">
        <v>369561</v>
      </c>
      <c r="G36" s="7">
        <v>329918</v>
      </c>
      <c r="H36" s="7">
        <f t="shared" si="5"/>
        <v>39643</v>
      </c>
      <c r="J36" s="9">
        <f t="shared" ref="J36:J53" si="6">(B36-F36)/F36</f>
        <v>-5.8001250131913269E-2</v>
      </c>
      <c r="K36" s="9">
        <f t="shared" si="3"/>
        <v>4.75269612449154E-2</v>
      </c>
    </row>
    <row r="37" spans="1:11">
      <c r="A37" s="6" t="s">
        <v>32</v>
      </c>
      <c r="B37" s="8">
        <v>419788</v>
      </c>
      <c r="C37" s="8">
        <v>947934</v>
      </c>
      <c r="D37" s="8">
        <f t="shared" si="4"/>
        <v>-528146</v>
      </c>
      <c r="F37" s="8">
        <v>443547</v>
      </c>
      <c r="G37" s="8">
        <v>891325</v>
      </c>
      <c r="H37" s="8">
        <f t="shared" si="5"/>
        <v>-447778</v>
      </c>
      <c r="J37" s="9">
        <f t="shared" si="6"/>
        <v>-5.35659129697642E-2</v>
      </c>
      <c r="K37" s="9">
        <f t="shared" si="3"/>
        <v>6.3511064987518587E-2</v>
      </c>
    </row>
    <row r="38" spans="1:11">
      <c r="A38" s="6" t="s">
        <v>51</v>
      </c>
      <c r="B38" s="7">
        <v>2012756</v>
      </c>
      <c r="C38" s="7">
        <v>1535513</v>
      </c>
      <c r="D38" s="7">
        <f t="shared" si="4"/>
        <v>477243</v>
      </c>
      <c r="F38" s="7">
        <v>2125101</v>
      </c>
      <c r="G38" s="7">
        <v>1477568</v>
      </c>
      <c r="H38" s="7">
        <f t="shared" si="5"/>
        <v>647533</v>
      </c>
      <c r="J38" s="9">
        <f t="shared" si="6"/>
        <v>-5.2865722617419127E-2</v>
      </c>
      <c r="K38" s="9">
        <f t="shared" si="3"/>
        <v>3.9216469225105036E-2</v>
      </c>
    </row>
    <row r="39" spans="1:11">
      <c r="A39" s="6" t="s">
        <v>34</v>
      </c>
      <c r="B39" s="8">
        <v>2844705</v>
      </c>
      <c r="C39" s="8">
        <v>2912941</v>
      </c>
      <c r="D39" s="8">
        <f t="shared" si="4"/>
        <v>-68236</v>
      </c>
      <c r="E39" s="1"/>
      <c r="F39" s="7">
        <v>2990274</v>
      </c>
      <c r="G39" s="7">
        <v>2680434</v>
      </c>
      <c r="H39" s="7">
        <f t="shared" si="5"/>
        <v>309840</v>
      </c>
      <c r="J39" s="13">
        <f t="shared" si="6"/>
        <v>-4.868082322890812E-2</v>
      </c>
      <c r="K39" s="13">
        <f t="shared" si="3"/>
        <v>8.6742296210240585E-2</v>
      </c>
    </row>
    <row r="40" spans="1:11">
      <c r="A40" s="6" t="s">
        <v>4</v>
      </c>
      <c r="B40" s="8">
        <v>378729</v>
      </c>
      <c r="C40" s="8">
        <v>677904</v>
      </c>
      <c r="D40" s="8">
        <f t="shared" si="4"/>
        <v>-299175</v>
      </c>
      <c r="F40" s="8">
        <v>394409</v>
      </c>
      <c r="G40" s="8">
        <v>647744</v>
      </c>
      <c r="H40" s="8">
        <f t="shared" si="5"/>
        <v>-253335</v>
      </c>
      <c r="J40" s="9">
        <f t="shared" si="6"/>
        <v>-3.9755685088322022E-2</v>
      </c>
      <c r="K40" s="9">
        <f t="shared" si="3"/>
        <v>4.6561604584527218E-2</v>
      </c>
    </row>
    <row r="41" spans="1:11">
      <c r="A41" s="6" t="s">
        <v>33</v>
      </c>
      <c r="B41" s="7">
        <v>934631</v>
      </c>
      <c r="C41" s="7">
        <v>742506</v>
      </c>
      <c r="D41" s="7">
        <f t="shared" si="4"/>
        <v>192125</v>
      </c>
      <c r="F41" s="7">
        <v>970488</v>
      </c>
      <c r="G41" s="7">
        <v>754175</v>
      </c>
      <c r="H41" s="7">
        <f t="shared" si="5"/>
        <v>216313</v>
      </c>
      <c r="J41" s="9">
        <f t="shared" si="6"/>
        <v>-3.6947391415452842E-2</v>
      </c>
      <c r="K41" s="9">
        <f t="shared" si="3"/>
        <v>-1.5472536215069447E-2</v>
      </c>
    </row>
    <row r="42" spans="1:11">
      <c r="A42" s="6" t="s">
        <v>19</v>
      </c>
      <c r="B42" s="8">
        <v>779535</v>
      </c>
      <c r="C42" s="8">
        <v>1178004</v>
      </c>
      <c r="D42" s="8">
        <f t="shared" si="4"/>
        <v>-398469</v>
      </c>
      <c r="F42" s="8">
        <v>809141</v>
      </c>
      <c r="G42" s="8">
        <v>1152262</v>
      </c>
      <c r="H42" s="8">
        <f t="shared" si="5"/>
        <v>-343121</v>
      </c>
      <c r="J42" s="9">
        <f t="shared" si="6"/>
        <v>-3.6589420138146506E-2</v>
      </c>
      <c r="K42" s="9">
        <f t="shared" si="3"/>
        <v>2.2340405220340514E-2</v>
      </c>
    </row>
    <row r="43" spans="1:11">
      <c r="A43" s="6" t="s">
        <v>8</v>
      </c>
      <c r="B43" s="7">
        <v>235581</v>
      </c>
      <c r="C43" s="7">
        <v>185103</v>
      </c>
      <c r="D43" s="7">
        <f t="shared" si="4"/>
        <v>50478</v>
      </c>
      <c r="F43" s="7">
        <v>242584</v>
      </c>
      <c r="G43" s="7">
        <v>165484</v>
      </c>
      <c r="H43" s="7">
        <f t="shared" si="5"/>
        <v>77100</v>
      </c>
      <c r="J43" s="9">
        <f t="shared" si="6"/>
        <v>-2.8868350756851235E-2</v>
      </c>
      <c r="K43" s="9">
        <f t="shared" si="3"/>
        <v>0.11855526818302675</v>
      </c>
    </row>
    <row r="44" spans="1:11">
      <c r="A44" s="6" t="s">
        <v>42</v>
      </c>
      <c r="B44" s="7">
        <v>1916845</v>
      </c>
      <c r="C44" s="7">
        <v>1731156</v>
      </c>
      <c r="D44" s="7">
        <f t="shared" si="4"/>
        <v>185689</v>
      </c>
      <c r="F44" s="7">
        <v>1971820</v>
      </c>
      <c r="G44" s="7">
        <v>1822522</v>
      </c>
      <c r="H44" s="7">
        <f t="shared" si="5"/>
        <v>149298</v>
      </c>
      <c r="J44" s="9">
        <f t="shared" si="6"/>
        <v>-2.7880333904717468E-2</v>
      </c>
      <c r="K44" s="9">
        <f t="shared" si="3"/>
        <v>-5.013163078415514E-2</v>
      </c>
    </row>
    <row r="45" spans="1:11">
      <c r="A45" s="6" t="s">
        <v>9</v>
      </c>
      <c r="B45" s="7">
        <v>260223</v>
      </c>
      <c r="C45" s="7">
        <v>11553</v>
      </c>
      <c r="D45" s="7">
        <f t="shared" si="4"/>
        <v>248670</v>
      </c>
      <c r="F45" s="7">
        <v>267070</v>
      </c>
      <c r="G45" s="7">
        <v>21381</v>
      </c>
      <c r="H45" s="7">
        <f t="shared" si="5"/>
        <v>245689</v>
      </c>
      <c r="J45" s="9">
        <f t="shared" si="6"/>
        <v>-2.563747332160108E-2</v>
      </c>
      <c r="K45" s="9">
        <f t="shared" si="3"/>
        <v>-0.45966044619054303</v>
      </c>
    </row>
    <row r="46" spans="1:11">
      <c r="A46" s="6" t="s">
        <v>36</v>
      </c>
      <c r="B46" s="8">
        <v>849469</v>
      </c>
      <c r="C46" s="8">
        <v>1143611</v>
      </c>
      <c r="D46" s="8">
        <f t="shared" si="4"/>
        <v>-294142</v>
      </c>
      <c r="F46" s="8">
        <v>865941</v>
      </c>
      <c r="G46" s="8">
        <v>1071645</v>
      </c>
      <c r="H46" s="8">
        <f t="shared" si="5"/>
        <v>-205704</v>
      </c>
      <c r="J46" s="9">
        <f t="shared" si="6"/>
        <v>-1.9022081181050442E-2</v>
      </c>
      <c r="K46" s="9">
        <f t="shared" si="3"/>
        <v>6.7154701416980433E-2</v>
      </c>
    </row>
    <row r="47" spans="1:11">
      <c r="A47" s="6" t="s">
        <v>14</v>
      </c>
      <c r="B47" s="7">
        <v>2977498</v>
      </c>
      <c r="C47" s="7">
        <v>2118179</v>
      </c>
      <c r="D47" s="7">
        <f t="shared" si="4"/>
        <v>859319</v>
      </c>
      <c r="F47" s="7">
        <v>3019512</v>
      </c>
      <c r="G47" s="7">
        <v>2135216</v>
      </c>
      <c r="H47" s="7">
        <f t="shared" si="5"/>
        <v>884296</v>
      </c>
      <c r="J47" s="9">
        <f t="shared" si="6"/>
        <v>-1.3914168912062612E-2</v>
      </c>
      <c r="K47" s="9">
        <f t="shared" si="3"/>
        <v>-7.9790522364013763E-3</v>
      </c>
    </row>
    <row r="48" spans="1:11">
      <c r="A48" s="6" t="s">
        <v>30</v>
      </c>
      <c r="B48" s="8">
        <v>2162074</v>
      </c>
      <c r="C48" s="8">
        <v>2339603</v>
      </c>
      <c r="D48" s="8">
        <f t="shared" si="4"/>
        <v>-177529</v>
      </c>
      <c r="F48" s="8">
        <v>2178391</v>
      </c>
      <c r="G48" s="8">
        <v>2270395</v>
      </c>
      <c r="H48" s="8">
        <f t="shared" si="5"/>
        <v>-92004</v>
      </c>
      <c r="J48" s="9">
        <f t="shared" si="6"/>
        <v>-7.4903908435170726E-3</v>
      </c>
      <c r="K48" s="9">
        <f t="shared" si="3"/>
        <v>3.0482801450848862E-2</v>
      </c>
    </row>
    <row r="49" spans="1:11">
      <c r="A49" s="6" t="s">
        <v>27</v>
      </c>
      <c r="B49" s="7">
        <v>537753</v>
      </c>
      <c r="C49" s="7">
        <v>511319</v>
      </c>
      <c r="D49" s="7">
        <f t="shared" si="4"/>
        <v>26434</v>
      </c>
      <c r="F49" s="7">
        <v>531373</v>
      </c>
      <c r="G49" s="7">
        <v>463567</v>
      </c>
      <c r="H49" s="7">
        <f t="shared" si="5"/>
        <v>67806</v>
      </c>
      <c r="J49" s="9">
        <f t="shared" si="6"/>
        <v>1.2006631876290289E-2</v>
      </c>
      <c r="K49" s="9">
        <f t="shared" si="3"/>
        <v>0.10300992089600856</v>
      </c>
    </row>
    <row r="50" spans="1:11">
      <c r="A50" s="6" t="s">
        <v>21</v>
      </c>
      <c r="B50" s="7">
        <v>1964768</v>
      </c>
      <c r="C50" s="7">
        <v>1083069</v>
      </c>
      <c r="D50" s="7">
        <f t="shared" si="4"/>
        <v>881699</v>
      </c>
      <c r="F50" s="7">
        <v>1921290</v>
      </c>
      <c r="G50" s="7">
        <v>1188314</v>
      </c>
      <c r="H50" s="7">
        <f t="shared" si="5"/>
        <v>732976</v>
      </c>
      <c r="J50" s="9">
        <f t="shared" si="6"/>
        <v>2.262958741262381E-2</v>
      </c>
      <c r="K50" s="9">
        <f t="shared" si="3"/>
        <v>-8.8566658307484392E-2</v>
      </c>
    </row>
    <row r="51" spans="1:11">
      <c r="A51" s="6" t="s">
        <v>11</v>
      </c>
      <c r="B51" s="8">
        <v>1837300</v>
      </c>
      <c r="C51" s="8">
        <v>2068623</v>
      </c>
      <c r="D51" s="8">
        <f t="shared" si="4"/>
        <v>-231323</v>
      </c>
      <c r="F51" s="8">
        <v>1773827</v>
      </c>
      <c r="G51" s="8">
        <v>2078688</v>
      </c>
      <c r="H51" s="8">
        <f t="shared" si="5"/>
        <v>-304861</v>
      </c>
      <c r="J51" s="9">
        <f t="shared" si="6"/>
        <v>3.5783083694182129E-2</v>
      </c>
      <c r="K51" s="9">
        <f t="shared" si="3"/>
        <v>-4.8419964900937515E-3</v>
      </c>
    </row>
    <row r="52" spans="1:11">
      <c r="A52" s="6" t="s">
        <v>10</v>
      </c>
      <c r="B52" s="8">
        <v>4485745</v>
      </c>
      <c r="C52" s="8">
        <v>4605515</v>
      </c>
      <c r="D52" s="8">
        <f t="shared" si="4"/>
        <v>-119770</v>
      </c>
      <c r="F52" s="7">
        <v>4237756</v>
      </c>
      <c r="G52" s="7">
        <v>4163447</v>
      </c>
      <c r="H52" s="7">
        <f t="shared" si="5"/>
        <v>74309</v>
      </c>
      <c r="J52" s="13">
        <f t="shared" si="6"/>
        <v>5.8518942572436922E-2</v>
      </c>
      <c r="K52" s="13">
        <f t="shared" si="3"/>
        <v>0.10617836614708918</v>
      </c>
    </row>
    <row r="53" spans="1:11">
      <c r="A53" s="6" t="s">
        <v>39</v>
      </c>
      <c r="B53" s="8">
        <v>3867816</v>
      </c>
      <c r="C53" s="8">
        <v>4681590</v>
      </c>
      <c r="D53" s="8">
        <f t="shared" si="4"/>
        <v>-813774</v>
      </c>
      <c r="F53" s="8">
        <v>3308124</v>
      </c>
      <c r="G53" s="8">
        <v>4569843</v>
      </c>
      <c r="H53" s="8">
        <f t="shared" si="5"/>
        <v>-1261719</v>
      </c>
      <c r="J53" s="9">
        <f t="shared" si="6"/>
        <v>0.16918712841477526</v>
      </c>
      <c r="K53" s="9">
        <f t="shared" si="3"/>
        <v>2.4453137667968024E-2</v>
      </c>
    </row>
    <row r="54" spans="1:11">
      <c r="A54" s="5" t="s">
        <v>59</v>
      </c>
      <c r="B54" s="3">
        <f>SUM(B3:B53)</f>
        <v>60062781</v>
      </c>
      <c r="C54" s="3">
        <f>SUM(C3:C53)</f>
        <v>59780235</v>
      </c>
      <c r="D54" s="3">
        <f>SUM(D3:D53)</f>
        <v>282546</v>
      </c>
      <c r="E54" s="4"/>
      <c r="F54" s="3">
        <f>SUM(F3:F53)</f>
        <v>65915795</v>
      </c>
      <c r="G54" s="3">
        <f>SUM(G3:G53)</f>
        <v>60933500</v>
      </c>
      <c r="H54" s="3">
        <f>SUM(H3:H53)</f>
        <v>4982295</v>
      </c>
    </row>
    <row r="66" spans="7:7">
      <c r="G66" s="1"/>
    </row>
    <row r="67" spans="7:7">
      <c r="G67" s="1"/>
    </row>
    <row r="68" spans="7:7">
      <c r="G68" s="1"/>
    </row>
    <row r="69" spans="7:7">
      <c r="G69" s="1"/>
    </row>
    <row r="70" spans="7:7">
      <c r="G70" s="1"/>
    </row>
  </sheetData>
  <sortState ref="A2:J70">
    <sortCondition ref="J2:J70"/>
  </sortState>
  <mergeCells count="3">
    <mergeCell ref="B1:D1"/>
    <mergeCell ref="F1:H1"/>
    <mergeCell ref="J1:K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0"/>
  <sheetViews>
    <sheetView workbookViewId="0">
      <selection activeCell="D1" sqref="D1:D1048576"/>
    </sheetView>
  </sheetViews>
  <sheetFormatPr baseColWidth="10" defaultRowHeight="16" x14ac:dyDescent="0"/>
  <cols>
    <col min="1" max="1" width="20.125" customWidth="1"/>
  </cols>
  <sheetData>
    <row r="1" spans="1:20">
      <c r="A1" s="1"/>
    </row>
    <row r="2" spans="1:20">
      <c r="A2" t="s">
        <v>1</v>
      </c>
      <c r="B2" s="1">
        <v>795696</v>
      </c>
      <c r="C2" s="2">
        <v>0.3836</v>
      </c>
      <c r="D2" s="1">
        <v>1255925</v>
      </c>
      <c r="E2" s="2">
        <v>0.60550000000000004</v>
      </c>
      <c r="F2" s="1">
        <v>2074338</v>
      </c>
    </row>
    <row r="3" spans="1:20">
      <c r="A3" t="s">
        <v>2</v>
      </c>
      <c r="B3" s="1">
        <v>122640</v>
      </c>
      <c r="C3" s="2">
        <v>0.40810000000000002</v>
      </c>
      <c r="D3" s="1">
        <v>164676</v>
      </c>
      <c r="E3" s="2">
        <v>0.54800000000000004</v>
      </c>
      <c r="F3" s="1">
        <v>300495</v>
      </c>
    </row>
    <row r="4" spans="1:20">
      <c r="A4" t="s">
        <v>3</v>
      </c>
      <c r="B4" s="1">
        <v>1025232</v>
      </c>
      <c r="C4" s="2">
        <v>0.44590000000000002</v>
      </c>
      <c r="D4" s="1">
        <v>1233654</v>
      </c>
      <c r="E4" s="2">
        <v>0.53649999999999998</v>
      </c>
      <c r="F4" s="1">
        <v>2299254</v>
      </c>
    </row>
    <row r="5" spans="1:20">
      <c r="A5" t="s">
        <v>4</v>
      </c>
      <c r="B5" s="1">
        <v>394409</v>
      </c>
      <c r="C5" s="2">
        <v>0.36880000000000002</v>
      </c>
      <c r="D5" s="1">
        <v>647744</v>
      </c>
      <c r="E5" s="2">
        <v>0.60570000000000002</v>
      </c>
      <c r="F5" s="1">
        <v>1069468</v>
      </c>
    </row>
    <row r="6" spans="1:20">
      <c r="A6" t="s">
        <v>5</v>
      </c>
      <c r="B6" s="1">
        <v>7854285</v>
      </c>
      <c r="C6" s="2">
        <v>0.60240000000000005</v>
      </c>
      <c r="D6" s="1">
        <v>4839958</v>
      </c>
      <c r="E6" s="2">
        <v>0.37119999999999997</v>
      </c>
      <c r="F6" s="1">
        <v>13038547</v>
      </c>
    </row>
    <row r="7" spans="1:20">
      <c r="A7" t="s">
        <v>6</v>
      </c>
      <c r="B7" s="1">
        <v>1323101</v>
      </c>
      <c r="C7" s="2">
        <v>0.51490000000000002</v>
      </c>
      <c r="D7" s="1">
        <v>1185243</v>
      </c>
      <c r="E7" s="2">
        <v>0.46129999999999999</v>
      </c>
      <c r="F7" s="1">
        <v>2569520</v>
      </c>
    </row>
    <row r="8" spans="1:20">
      <c r="A8" t="s">
        <v>7</v>
      </c>
      <c r="B8" s="1">
        <v>905083</v>
      </c>
      <c r="C8" s="2">
        <v>0.5806</v>
      </c>
      <c r="D8" s="1">
        <v>634892</v>
      </c>
      <c r="E8" s="2">
        <v>0.4073</v>
      </c>
      <c r="F8" s="1">
        <v>1558960</v>
      </c>
    </row>
    <row r="9" spans="1:20">
      <c r="A9" t="s">
        <v>9</v>
      </c>
      <c r="B9" s="1">
        <v>267070</v>
      </c>
      <c r="C9" s="2">
        <v>0.90910000000000002</v>
      </c>
      <c r="D9" s="1">
        <v>21381</v>
      </c>
      <c r="E9" s="2">
        <v>7.2800000000000004E-2</v>
      </c>
      <c r="F9" s="1">
        <v>293764</v>
      </c>
    </row>
    <row r="10" spans="1:20">
      <c r="A10" t="s">
        <v>8</v>
      </c>
      <c r="B10" s="1">
        <v>242584</v>
      </c>
      <c r="C10" s="2">
        <v>0.58609999999999995</v>
      </c>
      <c r="D10" s="1">
        <v>165484</v>
      </c>
      <c r="E10" s="2">
        <v>0.39979999999999999</v>
      </c>
      <c r="F10" s="1">
        <v>413921</v>
      </c>
    </row>
    <row r="11" spans="1:20">
      <c r="A11" t="s">
        <v>10</v>
      </c>
      <c r="B11" s="1">
        <v>4237756</v>
      </c>
      <c r="C11" s="2">
        <v>0.50009999999999999</v>
      </c>
      <c r="D11" s="1">
        <v>4163447</v>
      </c>
      <c r="E11" s="2">
        <v>0.49130000000000001</v>
      </c>
      <c r="F11" s="1">
        <v>8474179</v>
      </c>
    </row>
    <row r="12" spans="1:20">
      <c r="A12" t="s">
        <v>11</v>
      </c>
      <c r="B12" s="1">
        <v>1773827</v>
      </c>
      <c r="C12" s="2">
        <v>0.45479999999999998</v>
      </c>
      <c r="D12" s="1">
        <v>2078688</v>
      </c>
      <c r="E12" s="2">
        <v>0.53300000000000003</v>
      </c>
      <c r="F12" s="1">
        <v>3900050</v>
      </c>
    </row>
    <row r="13" spans="1:20">
      <c r="A13" t="s">
        <v>12</v>
      </c>
      <c r="B13" s="1">
        <v>306658</v>
      </c>
      <c r="C13" s="2">
        <v>0.70550000000000002</v>
      </c>
      <c r="D13" s="1">
        <v>121015</v>
      </c>
      <c r="E13" s="2">
        <v>0.27839999999999998</v>
      </c>
      <c r="F13" s="1">
        <v>434697</v>
      </c>
    </row>
    <row r="14" spans="1:20">
      <c r="A14" t="s">
        <v>13</v>
      </c>
      <c r="B14" s="1">
        <v>212787</v>
      </c>
      <c r="C14" s="2">
        <v>0.32619999999999999</v>
      </c>
      <c r="D14" s="1">
        <v>420911</v>
      </c>
      <c r="E14" s="2">
        <v>0.64529999999999998</v>
      </c>
      <c r="F14" s="1">
        <v>652274</v>
      </c>
      <c r="I14" s="1"/>
      <c r="J14" s="2"/>
      <c r="L14" s="1"/>
      <c r="M14" s="2"/>
      <c r="O14" s="1"/>
      <c r="P14" s="2"/>
      <c r="T14" s="1"/>
    </row>
    <row r="15" spans="1:20">
      <c r="A15" t="s">
        <v>14</v>
      </c>
      <c r="B15" s="1">
        <v>3019512</v>
      </c>
      <c r="C15" s="2">
        <v>0.57599999999999996</v>
      </c>
      <c r="D15" s="1">
        <v>2135216</v>
      </c>
      <c r="E15" s="2">
        <v>0.4073</v>
      </c>
      <c r="F15" s="1">
        <v>5242014</v>
      </c>
      <c r="I15" s="1"/>
      <c r="J15" s="2"/>
      <c r="L15" s="1"/>
      <c r="M15" s="2"/>
      <c r="O15" s="1"/>
      <c r="P15" s="2"/>
      <c r="T15" s="1"/>
    </row>
    <row r="16" spans="1:20">
      <c r="A16" t="s">
        <v>15</v>
      </c>
      <c r="B16" s="1">
        <v>1152887</v>
      </c>
      <c r="C16" s="2">
        <v>0.43930000000000002</v>
      </c>
      <c r="D16" s="1">
        <v>1420543</v>
      </c>
      <c r="E16" s="2">
        <v>0.5413</v>
      </c>
      <c r="F16" s="1">
        <v>2624534</v>
      </c>
      <c r="I16" s="1"/>
      <c r="J16" s="2"/>
      <c r="L16" s="1"/>
      <c r="M16" s="2"/>
      <c r="P16" s="2"/>
      <c r="T16" s="1"/>
    </row>
    <row r="17" spans="1:20">
      <c r="A17" t="s">
        <v>16</v>
      </c>
      <c r="B17" s="1">
        <v>822544</v>
      </c>
      <c r="C17" s="2">
        <v>0.51990000000000003</v>
      </c>
      <c r="D17" s="1">
        <v>730617</v>
      </c>
      <c r="E17" s="2">
        <v>0.46179999999999999</v>
      </c>
      <c r="F17" s="1">
        <v>1582180</v>
      </c>
      <c r="I17" s="1"/>
      <c r="J17" s="2"/>
      <c r="L17" s="1"/>
      <c r="M17" s="2"/>
      <c r="O17" s="1"/>
      <c r="P17" s="2"/>
      <c r="T17" s="1"/>
    </row>
    <row r="18" spans="1:20">
      <c r="A18" t="s">
        <v>17</v>
      </c>
      <c r="B18" s="1">
        <v>440726</v>
      </c>
      <c r="C18" s="2">
        <v>0.37990000000000002</v>
      </c>
      <c r="D18" s="1">
        <v>692634</v>
      </c>
      <c r="E18" s="2">
        <v>0.59709999999999996</v>
      </c>
      <c r="F18" s="1">
        <v>1159971</v>
      </c>
      <c r="I18" s="1"/>
      <c r="J18" s="2"/>
      <c r="L18" s="1"/>
      <c r="M18" s="2"/>
      <c r="O18" s="1"/>
      <c r="P18" s="2"/>
      <c r="R18" s="1"/>
      <c r="S18" s="2"/>
      <c r="T18" s="1"/>
    </row>
    <row r="19" spans="1:20">
      <c r="A19" t="s">
        <v>18</v>
      </c>
      <c r="B19" s="1">
        <v>679370</v>
      </c>
      <c r="C19" s="2">
        <v>0.378</v>
      </c>
      <c r="D19" s="1">
        <v>1087190</v>
      </c>
      <c r="E19" s="2">
        <v>0.60489999999999999</v>
      </c>
      <c r="F19" s="1">
        <v>1797212</v>
      </c>
      <c r="I19" s="1"/>
      <c r="J19" s="2"/>
      <c r="L19" s="1"/>
      <c r="M19" s="2"/>
      <c r="O19" s="1"/>
      <c r="P19" s="2"/>
      <c r="R19" s="1"/>
      <c r="S19" s="2"/>
      <c r="T19" s="1"/>
    </row>
    <row r="20" spans="1:20">
      <c r="A20" t="s">
        <v>19</v>
      </c>
      <c r="B20" s="1">
        <v>809141</v>
      </c>
      <c r="C20" s="2">
        <v>0.40579999999999999</v>
      </c>
      <c r="D20" s="1">
        <v>1152262</v>
      </c>
      <c r="E20" s="2">
        <v>0.57779999999999998</v>
      </c>
      <c r="F20" s="1">
        <v>1994065</v>
      </c>
      <c r="I20" s="1"/>
      <c r="J20" s="2"/>
      <c r="M20" s="2"/>
      <c r="O20" s="1"/>
      <c r="P20" s="2"/>
      <c r="R20" s="1"/>
      <c r="S20" s="2"/>
      <c r="T20" s="1"/>
    </row>
    <row r="21" spans="1:20">
      <c r="A21" t="s">
        <v>55</v>
      </c>
      <c r="B21" s="1">
        <v>401306</v>
      </c>
      <c r="C21" s="2">
        <v>0.56269999999999998</v>
      </c>
      <c r="D21" s="1">
        <v>292276</v>
      </c>
      <c r="E21" s="2">
        <v>0.4098</v>
      </c>
      <c r="F21" s="1">
        <v>713180</v>
      </c>
      <c r="I21" s="1"/>
      <c r="J21" s="2"/>
      <c r="L21" s="1"/>
      <c r="M21" s="2"/>
      <c r="P21" s="2"/>
      <c r="R21" s="1"/>
      <c r="S21" s="2"/>
      <c r="T21" s="1"/>
    </row>
    <row r="22" spans="1:20">
      <c r="A22" t="s">
        <v>20</v>
      </c>
      <c r="B22" s="1">
        <v>1677844</v>
      </c>
      <c r="C22" s="2">
        <v>0.61970000000000003</v>
      </c>
      <c r="D22" s="1">
        <v>971869</v>
      </c>
      <c r="E22" s="2">
        <v>0.35899999999999999</v>
      </c>
      <c r="F22" s="1">
        <v>2707327</v>
      </c>
      <c r="I22" s="1"/>
      <c r="J22" s="2"/>
      <c r="L22" s="1"/>
      <c r="M22" s="2"/>
      <c r="P22" s="2"/>
      <c r="R22" s="1"/>
      <c r="S22" s="2"/>
      <c r="T22" s="1"/>
    </row>
    <row r="23" spans="1:20">
      <c r="A23" t="s">
        <v>21</v>
      </c>
      <c r="B23" s="1">
        <v>1921290</v>
      </c>
      <c r="C23" s="2">
        <v>0.60650000000000004</v>
      </c>
      <c r="D23" s="1">
        <v>1188314</v>
      </c>
      <c r="E23" s="2">
        <v>0.37509999999999999</v>
      </c>
      <c r="F23" s="1">
        <v>3167767</v>
      </c>
      <c r="I23" s="1"/>
      <c r="J23" s="2"/>
      <c r="L23" s="1"/>
      <c r="M23" s="2"/>
      <c r="O23" s="1"/>
      <c r="P23" s="2"/>
      <c r="R23" s="1"/>
      <c r="S23" s="2"/>
      <c r="T23" s="1"/>
    </row>
    <row r="24" spans="1:20">
      <c r="A24" t="s">
        <v>22</v>
      </c>
      <c r="B24" s="1">
        <v>2564569</v>
      </c>
      <c r="C24" s="2">
        <v>0.54210000000000003</v>
      </c>
      <c r="D24" s="1">
        <v>2115256</v>
      </c>
      <c r="E24" s="2">
        <v>0.4471</v>
      </c>
      <c r="F24" s="1">
        <v>4730961</v>
      </c>
      <c r="I24" s="1"/>
      <c r="J24" s="2"/>
      <c r="L24" s="1"/>
      <c r="M24" s="2"/>
      <c r="P24" s="2"/>
      <c r="T24" s="1"/>
    </row>
    <row r="25" spans="1:20">
      <c r="A25" t="s">
        <v>23</v>
      </c>
      <c r="B25" s="1">
        <v>1546167</v>
      </c>
      <c r="C25" s="2">
        <v>0.52649999999999997</v>
      </c>
      <c r="D25" s="1">
        <v>1320225</v>
      </c>
      <c r="E25" s="2">
        <v>0.4496</v>
      </c>
      <c r="F25" s="1">
        <v>2936561</v>
      </c>
      <c r="I25" s="1"/>
      <c r="J25" s="2"/>
      <c r="L25" s="1"/>
      <c r="M25" s="2"/>
      <c r="P25" s="2"/>
      <c r="R25" s="1"/>
      <c r="S25" s="2"/>
      <c r="T25" s="1"/>
    </row>
    <row r="26" spans="1:20">
      <c r="A26" t="s">
        <v>24</v>
      </c>
      <c r="B26" s="1">
        <v>562949</v>
      </c>
      <c r="C26" s="2">
        <v>0.43790000000000001</v>
      </c>
      <c r="D26" s="1">
        <v>710746</v>
      </c>
      <c r="E26" s="2">
        <v>0.55289999999999995</v>
      </c>
      <c r="F26" s="1">
        <v>1285584</v>
      </c>
      <c r="I26" s="1"/>
      <c r="J26" s="2"/>
      <c r="L26" s="1"/>
      <c r="M26" s="2"/>
      <c r="O26" s="1"/>
      <c r="P26" s="2"/>
      <c r="T26" s="1"/>
    </row>
    <row r="27" spans="1:20">
      <c r="A27" t="s">
        <v>25</v>
      </c>
      <c r="B27" s="1">
        <v>1223796</v>
      </c>
      <c r="C27" s="2">
        <v>0.44379999999999997</v>
      </c>
      <c r="D27" s="1">
        <v>1482440</v>
      </c>
      <c r="E27" s="2">
        <v>0.53759999999999997</v>
      </c>
      <c r="F27" s="1">
        <v>2757323</v>
      </c>
      <c r="I27" s="1"/>
      <c r="J27" s="2"/>
      <c r="L27" s="1"/>
      <c r="M27" s="2"/>
      <c r="P27" s="2"/>
      <c r="R27" s="1"/>
      <c r="S27" s="2"/>
      <c r="T27" s="1"/>
    </row>
    <row r="28" spans="1:20">
      <c r="A28" t="s">
        <v>26</v>
      </c>
      <c r="B28" s="1">
        <v>201839</v>
      </c>
      <c r="C28" s="2">
        <v>0.41699999999999998</v>
      </c>
      <c r="D28" s="1">
        <v>267928</v>
      </c>
      <c r="E28" s="2">
        <v>0.55349999999999999</v>
      </c>
      <c r="F28" s="1">
        <v>484048</v>
      </c>
      <c r="I28" s="1"/>
      <c r="J28" s="2"/>
      <c r="M28" s="2"/>
      <c r="P28" s="2"/>
      <c r="T28" s="1"/>
    </row>
    <row r="29" spans="1:20">
      <c r="A29" t="s">
        <v>56</v>
      </c>
      <c r="B29" s="1">
        <v>302081</v>
      </c>
      <c r="C29" s="2">
        <v>0.38030000000000003</v>
      </c>
      <c r="D29" s="1">
        <v>475064</v>
      </c>
      <c r="E29" s="2">
        <v>0.59799999999999998</v>
      </c>
      <c r="F29" s="1">
        <v>794379</v>
      </c>
      <c r="I29" s="1"/>
      <c r="J29" s="2"/>
      <c r="L29" s="1"/>
      <c r="M29" s="2"/>
      <c r="O29" s="1"/>
      <c r="P29" s="2"/>
      <c r="R29" s="1"/>
      <c r="S29" s="2"/>
      <c r="T29" s="1"/>
    </row>
    <row r="30" spans="1:20">
      <c r="A30" t="s">
        <v>27</v>
      </c>
      <c r="B30" s="1">
        <v>531373</v>
      </c>
      <c r="C30" s="2">
        <v>0.52359999999999995</v>
      </c>
      <c r="D30" s="1">
        <v>463567</v>
      </c>
      <c r="E30" s="2">
        <v>0.45679999999999998</v>
      </c>
      <c r="F30" s="1">
        <v>1014918</v>
      </c>
      <c r="I30" s="1"/>
      <c r="J30" s="2"/>
      <c r="M30" s="2"/>
      <c r="O30" s="1"/>
      <c r="P30" s="2"/>
      <c r="T30" s="1"/>
    </row>
    <row r="31" spans="1:20">
      <c r="A31" t="s">
        <v>28</v>
      </c>
      <c r="B31" s="1">
        <v>369561</v>
      </c>
      <c r="C31" s="2">
        <v>0.51980000000000004</v>
      </c>
      <c r="D31" s="1">
        <v>329918</v>
      </c>
      <c r="E31" s="2">
        <v>0.46400000000000002</v>
      </c>
      <c r="F31" s="1">
        <v>710972</v>
      </c>
      <c r="I31" s="1"/>
      <c r="J31" s="2"/>
      <c r="L31" s="1"/>
      <c r="M31" s="2"/>
      <c r="O31" s="1"/>
      <c r="P31" s="2"/>
      <c r="T31" s="1"/>
    </row>
    <row r="32" spans="1:20">
      <c r="A32" t="s">
        <v>51</v>
      </c>
      <c r="B32" s="1">
        <v>2125101</v>
      </c>
      <c r="C32" s="2">
        <v>0.58379999999999999</v>
      </c>
      <c r="D32" s="1">
        <v>1477568</v>
      </c>
      <c r="E32" s="2">
        <v>0.40589999999999998</v>
      </c>
      <c r="F32" s="1">
        <v>3640292</v>
      </c>
      <c r="I32" s="1"/>
      <c r="J32" s="2"/>
      <c r="L32" s="1"/>
      <c r="M32" s="2"/>
      <c r="O32" s="1"/>
      <c r="P32" s="2"/>
      <c r="T32" s="1"/>
    </row>
    <row r="33" spans="1:20">
      <c r="A33" t="s">
        <v>29</v>
      </c>
      <c r="B33" s="1">
        <v>415335</v>
      </c>
      <c r="C33" s="2">
        <v>0.52990000000000004</v>
      </c>
      <c r="D33" s="1">
        <v>335788</v>
      </c>
      <c r="E33" s="2">
        <v>0.4284</v>
      </c>
      <c r="F33" s="1">
        <v>783758</v>
      </c>
      <c r="I33" s="1"/>
      <c r="J33" s="2"/>
      <c r="L33" s="1"/>
      <c r="M33" s="2"/>
      <c r="O33" s="1"/>
      <c r="P33" s="2"/>
      <c r="R33" s="1"/>
      <c r="S33" s="2"/>
      <c r="T33" s="1"/>
    </row>
    <row r="34" spans="1:20">
      <c r="A34" t="s">
        <v>52</v>
      </c>
      <c r="B34" s="1">
        <v>4485741</v>
      </c>
      <c r="C34" s="2">
        <v>0.63349999999999995</v>
      </c>
      <c r="D34" s="1">
        <v>2490431</v>
      </c>
      <c r="E34" s="2">
        <v>0.35170000000000001</v>
      </c>
      <c r="F34" s="1">
        <v>7081159</v>
      </c>
      <c r="I34" s="1"/>
      <c r="J34" s="2"/>
      <c r="L34" s="1"/>
      <c r="M34" s="2"/>
      <c r="R34" s="1"/>
      <c r="S34" s="2"/>
      <c r="T34" s="1"/>
    </row>
    <row r="35" spans="1:20">
      <c r="A35" t="s">
        <v>30</v>
      </c>
      <c r="B35" s="1">
        <v>2178391</v>
      </c>
      <c r="C35" s="2">
        <v>0.48349999999999999</v>
      </c>
      <c r="D35" s="1">
        <v>2270395</v>
      </c>
      <c r="E35" s="2">
        <v>0.50390000000000001</v>
      </c>
      <c r="F35" s="1">
        <v>4505372</v>
      </c>
      <c r="I35" s="1"/>
      <c r="J35" s="2"/>
      <c r="L35" s="1"/>
      <c r="M35" s="2"/>
      <c r="R35" s="1"/>
      <c r="S35" s="2"/>
      <c r="T35" s="1"/>
    </row>
    <row r="36" spans="1:20">
      <c r="A36" t="s">
        <v>31</v>
      </c>
      <c r="B36" s="1">
        <v>124827</v>
      </c>
      <c r="C36" s="2">
        <v>0.38690000000000002</v>
      </c>
      <c r="D36" s="1">
        <v>188163</v>
      </c>
      <c r="E36" s="2">
        <v>0.58320000000000005</v>
      </c>
      <c r="F36" s="1">
        <v>322627</v>
      </c>
      <c r="I36" s="1"/>
      <c r="J36" s="2"/>
      <c r="L36" s="1"/>
      <c r="M36" s="2"/>
      <c r="O36" s="1"/>
      <c r="P36" s="2"/>
      <c r="R36" s="1"/>
      <c r="S36" s="2"/>
      <c r="T36" s="1"/>
    </row>
    <row r="37" spans="1:20">
      <c r="A37" t="s">
        <v>53</v>
      </c>
      <c r="B37" s="1">
        <v>2827710</v>
      </c>
      <c r="C37" s="2">
        <v>0.50670000000000004</v>
      </c>
      <c r="D37" s="1">
        <v>2661433</v>
      </c>
      <c r="E37" s="2">
        <v>0.47689999999999999</v>
      </c>
      <c r="F37" s="1">
        <v>5580840</v>
      </c>
      <c r="I37" s="1"/>
      <c r="J37" s="2"/>
      <c r="L37" s="1"/>
      <c r="M37" s="2"/>
      <c r="O37" s="1"/>
      <c r="P37" s="2"/>
      <c r="R37" s="1"/>
      <c r="S37" s="2"/>
      <c r="T37" s="1"/>
    </row>
    <row r="38" spans="1:20">
      <c r="A38" t="s">
        <v>32</v>
      </c>
      <c r="B38" s="1">
        <v>443547</v>
      </c>
      <c r="C38" s="2">
        <v>0.33229999999999998</v>
      </c>
      <c r="D38" s="1">
        <v>891325</v>
      </c>
      <c r="E38" s="2">
        <v>0.66769999999999996</v>
      </c>
      <c r="F38" s="1">
        <v>1334872</v>
      </c>
      <c r="I38" s="1"/>
      <c r="J38" s="2"/>
      <c r="L38" s="1"/>
      <c r="M38" s="2"/>
      <c r="O38" s="1"/>
      <c r="P38" s="2"/>
      <c r="R38" s="1"/>
      <c r="S38" s="2"/>
      <c r="T38" s="1"/>
    </row>
    <row r="39" spans="1:20">
      <c r="A39" t="s">
        <v>33</v>
      </c>
      <c r="B39" s="1">
        <v>970488</v>
      </c>
      <c r="C39" s="2">
        <v>0.54239999999999999</v>
      </c>
      <c r="D39" s="1">
        <v>754175</v>
      </c>
      <c r="E39" s="2">
        <v>0.42149999999999999</v>
      </c>
      <c r="F39" s="1">
        <v>1789270</v>
      </c>
      <c r="I39" s="1"/>
      <c r="J39" s="2"/>
      <c r="L39" s="1"/>
      <c r="M39" s="2"/>
      <c r="O39" s="1"/>
      <c r="P39" s="2"/>
      <c r="R39" s="1"/>
      <c r="S39" s="2"/>
      <c r="T39" s="1"/>
    </row>
    <row r="40" spans="1:20">
      <c r="A40" t="s">
        <v>34</v>
      </c>
      <c r="B40" s="1">
        <v>2990274</v>
      </c>
      <c r="C40" s="2">
        <v>0.51970000000000005</v>
      </c>
      <c r="D40" s="1">
        <v>2680434</v>
      </c>
      <c r="E40" s="2">
        <v>0.46589999999999998</v>
      </c>
      <c r="F40" s="1">
        <v>5753670</v>
      </c>
      <c r="I40" s="1"/>
      <c r="J40" s="2"/>
      <c r="L40" s="1"/>
      <c r="M40" s="2"/>
      <c r="O40" s="1"/>
      <c r="P40" s="2"/>
      <c r="T40" s="1"/>
    </row>
    <row r="41" spans="1:20">
      <c r="A41" t="s">
        <v>35</v>
      </c>
      <c r="B41" s="1">
        <v>279677</v>
      </c>
      <c r="C41" s="2">
        <v>0.627</v>
      </c>
      <c r="D41" s="1">
        <v>157204</v>
      </c>
      <c r="E41" s="2">
        <v>0.35239999999999999</v>
      </c>
      <c r="F41" s="1">
        <v>446049</v>
      </c>
      <c r="I41" s="1"/>
      <c r="J41" s="2"/>
      <c r="M41" s="2"/>
      <c r="O41" s="1"/>
      <c r="P41" s="2"/>
      <c r="T41" s="1"/>
    </row>
    <row r="42" spans="1:20">
      <c r="A42" t="s">
        <v>36</v>
      </c>
      <c r="B42" s="1">
        <v>865941</v>
      </c>
      <c r="C42" s="2">
        <v>0.44090000000000001</v>
      </c>
      <c r="D42" s="1">
        <v>1071645</v>
      </c>
      <c r="E42" s="2">
        <v>0.54559999999999997</v>
      </c>
      <c r="F42" s="1">
        <v>1964118</v>
      </c>
      <c r="I42" s="1"/>
      <c r="J42" s="2"/>
      <c r="M42" s="2"/>
      <c r="P42" s="2"/>
      <c r="T42" s="1"/>
    </row>
    <row r="43" spans="1:20">
      <c r="A43" t="s">
        <v>37</v>
      </c>
      <c r="B43" s="1">
        <v>145039</v>
      </c>
      <c r="C43" s="2">
        <v>0.3987</v>
      </c>
      <c r="D43" s="1">
        <v>210610</v>
      </c>
      <c r="E43" s="2">
        <v>0.57889999999999997</v>
      </c>
      <c r="F43" s="1">
        <v>363815</v>
      </c>
      <c r="I43" s="1"/>
      <c r="J43" s="2"/>
      <c r="M43" s="2"/>
      <c r="O43" s="1"/>
      <c r="P43" s="2"/>
      <c r="T43" s="1"/>
    </row>
    <row r="44" spans="1:20">
      <c r="A44" t="s">
        <v>38</v>
      </c>
      <c r="B44" s="1">
        <v>960709</v>
      </c>
      <c r="C44" s="2">
        <v>0.39079999999999998</v>
      </c>
      <c r="D44" s="1">
        <v>1462330</v>
      </c>
      <c r="E44" s="2">
        <v>0.5948</v>
      </c>
      <c r="F44" s="1">
        <v>2458577</v>
      </c>
      <c r="I44" s="1"/>
      <c r="J44" s="2"/>
      <c r="M44" s="2"/>
      <c r="T44" s="1"/>
    </row>
    <row r="45" spans="1:20">
      <c r="A45" t="s">
        <v>39</v>
      </c>
      <c r="B45" s="1">
        <v>3308124</v>
      </c>
      <c r="C45" s="2">
        <v>0.4138</v>
      </c>
      <c r="D45" s="1">
        <v>4569843</v>
      </c>
      <c r="E45" s="2">
        <v>0.57169999999999999</v>
      </c>
      <c r="F45" s="1">
        <v>7993851</v>
      </c>
      <c r="I45" s="1"/>
      <c r="J45" s="2"/>
      <c r="M45" s="2"/>
      <c r="T45" s="1"/>
    </row>
    <row r="46" spans="1:20">
      <c r="A46" t="s">
        <v>40</v>
      </c>
      <c r="B46" s="1">
        <v>251813</v>
      </c>
      <c r="C46" s="2">
        <v>0.2475</v>
      </c>
      <c r="D46" s="1">
        <v>740600</v>
      </c>
      <c r="E46" s="2">
        <v>0.72789999999999999</v>
      </c>
      <c r="F46" s="1">
        <v>1017440</v>
      </c>
      <c r="I46" s="1"/>
      <c r="J46" s="2"/>
      <c r="M46" s="2"/>
      <c r="T46" s="1"/>
    </row>
    <row r="47" spans="1:20">
      <c r="A47" t="s">
        <v>41</v>
      </c>
      <c r="B47" s="1">
        <v>199239</v>
      </c>
      <c r="C47" s="2">
        <v>0.66569999999999996</v>
      </c>
      <c r="D47" s="1">
        <v>92698</v>
      </c>
      <c r="E47" s="2">
        <v>0.30969999999999998</v>
      </c>
      <c r="F47" s="1">
        <v>299290</v>
      </c>
      <c r="I47" s="1"/>
      <c r="J47" s="2"/>
      <c r="M47" s="2"/>
      <c r="O47" s="1"/>
      <c r="P47" s="2"/>
      <c r="R47" s="1"/>
      <c r="S47" s="2"/>
      <c r="T47" s="1"/>
    </row>
    <row r="48" spans="1:20">
      <c r="A48" t="s">
        <v>42</v>
      </c>
      <c r="B48" s="1">
        <v>1971820</v>
      </c>
      <c r="C48" s="2">
        <v>0.51160000000000005</v>
      </c>
      <c r="D48" s="1">
        <v>1822522</v>
      </c>
      <c r="E48" s="2">
        <v>0.4728</v>
      </c>
      <c r="F48" s="1">
        <v>3854489</v>
      </c>
      <c r="I48" s="1"/>
      <c r="J48" s="2"/>
      <c r="M48" s="2"/>
      <c r="O48" s="1"/>
      <c r="P48" s="2"/>
      <c r="R48" s="1"/>
      <c r="S48" s="2"/>
      <c r="T48" s="1"/>
    </row>
    <row r="49" spans="1:20">
      <c r="A49" t="s">
        <v>43</v>
      </c>
      <c r="B49" s="1">
        <v>1755396</v>
      </c>
      <c r="C49" s="2">
        <v>0.56159999999999999</v>
      </c>
      <c r="D49" s="1">
        <v>1290670</v>
      </c>
      <c r="E49" s="2">
        <v>0.41289999999999999</v>
      </c>
      <c r="F49" s="1">
        <v>3125516</v>
      </c>
      <c r="I49" s="1"/>
      <c r="J49" s="2"/>
      <c r="L49" s="1"/>
      <c r="M49" s="2"/>
      <c r="O49" s="1"/>
      <c r="P49" s="2"/>
      <c r="R49" s="1"/>
      <c r="S49" s="2"/>
      <c r="T49" s="1"/>
    </row>
    <row r="50" spans="1:20">
      <c r="A50" t="s">
        <v>44</v>
      </c>
      <c r="B50" s="1">
        <v>238269</v>
      </c>
      <c r="C50" s="2">
        <v>0.35539999999999999</v>
      </c>
      <c r="D50" s="1">
        <v>417655</v>
      </c>
      <c r="E50" s="2">
        <v>0.623</v>
      </c>
      <c r="F50" s="1">
        <v>670438</v>
      </c>
      <c r="I50" s="1"/>
      <c r="J50" s="2"/>
      <c r="L50" s="1"/>
      <c r="M50" s="2"/>
      <c r="O50" s="1"/>
      <c r="P50" s="2"/>
      <c r="R50" s="1"/>
      <c r="S50" s="2"/>
      <c r="T50" s="1"/>
    </row>
    <row r="51" spans="1:20">
      <c r="A51" t="s">
        <v>54</v>
      </c>
      <c r="B51" s="1">
        <v>1620985</v>
      </c>
      <c r="C51" s="2">
        <v>0.52829999999999999</v>
      </c>
      <c r="D51" s="1">
        <v>1407966</v>
      </c>
      <c r="E51" s="2">
        <v>0.45889999999999997</v>
      </c>
      <c r="F51" s="1">
        <v>3068434</v>
      </c>
      <c r="I51" s="1"/>
      <c r="J51" s="2"/>
      <c r="L51" s="1"/>
      <c r="M51" s="2"/>
      <c r="O51" s="1"/>
      <c r="P51" s="2"/>
      <c r="R51" s="1"/>
      <c r="S51" s="2"/>
      <c r="T51" s="1"/>
    </row>
    <row r="52" spans="1:20">
      <c r="A52" t="s">
        <v>45</v>
      </c>
      <c r="B52" s="1">
        <v>69286</v>
      </c>
      <c r="C52" s="2">
        <v>0.2782</v>
      </c>
      <c r="D52" s="1">
        <v>170962</v>
      </c>
      <c r="E52" s="2">
        <v>0.68640000000000001</v>
      </c>
      <c r="F52" s="1">
        <v>249061</v>
      </c>
      <c r="I52" s="1"/>
      <c r="J52" s="2"/>
      <c r="M52" s="2"/>
      <c r="O52" s="1"/>
      <c r="P52" s="2"/>
      <c r="T52" s="1"/>
    </row>
    <row r="53" spans="1:20">
      <c r="I53" s="1"/>
      <c r="J53" s="2"/>
      <c r="L53" s="1"/>
      <c r="M53" s="2"/>
      <c r="O53" s="1"/>
      <c r="P53" s="2"/>
      <c r="T53" s="1"/>
    </row>
    <row r="54" spans="1:20">
      <c r="A54" t="s">
        <v>46</v>
      </c>
      <c r="B54" s="1">
        <v>65915796</v>
      </c>
      <c r="C54" s="2">
        <v>0.51060000000000005</v>
      </c>
      <c r="D54" s="1">
        <v>60933500</v>
      </c>
      <c r="E54" s="2">
        <v>0.47199999999999998</v>
      </c>
      <c r="F54" s="1">
        <v>129085403</v>
      </c>
      <c r="I54" s="1"/>
      <c r="J54" s="2"/>
      <c r="L54" s="1"/>
      <c r="M54" s="2"/>
      <c r="O54" s="1"/>
      <c r="P54" s="2"/>
      <c r="R54" s="1"/>
      <c r="S54" s="2"/>
      <c r="T54" s="1"/>
    </row>
    <row r="55" spans="1:20">
      <c r="J55" s="2"/>
      <c r="M55" s="2"/>
      <c r="P55" s="2"/>
      <c r="T55" s="1"/>
    </row>
    <row r="56" spans="1:20">
      <c r="I56" s="1"/>
      <c r="J56" s="2"/>
      <c r="L56" s="1"/>
      <c r="M56" s="2"/>
      <c r="O56" s="1"/>
      <c r="P56" s="2"/>
      <c r="R56" s="1"/>
      <c r="S56" s="2"/>
      <c r="T56" s="1"/>
    </row>
    <row r="57" spans="1:20">
      <c r="I57" s="1"/>
      <c r="J57" s="2"/>
      <c r="L57" s="1"/>
      <c r="M57" s="2"/>
      <c r="O57" s="1"/>
      <c r="P57" s="2"/>
      <c r="R57" s="1"/>
      <c r="S57" s="2"/>
      <c r="T57" s="1"/>
    </row>
    <row r="58" spans="1:20">
      <c r="I58" s="1"/>
      <c r="J58" s="2"/>
      <c r="L58" s="1"/>
      <c r="M58" s="2"/>
      <c r="O58" s="1"/>
      <c r="P58" s="2"/>
      <c r="R58" s="1"/>
      <c r="S58" s="2"/>
      <c r="T58" s="1"/>
    </row>
    <row r="59" spans="1:20">
      <c r="I59" s="1"/>
      <c r="J59" s="2"/>
      <c r="L59" s="1"/>
      <c r="M59" s="2"/>
      <c r="O59" s="1"/>
      <c r="P59" s="2"/>
      <c r="T59" s="1"/>
    </row>
    <row r="60" spans="1:20">
      <c r="I60" s="1"/>
      <c r="J60" s="2"/>
      <c r="M60" s="2"/>
      <c r="O60" s="1"/>
      <c r="P60" s="2"/>
      <c r="T60" s="1"/>
    </row>
    <row r="61" spans="1:20">
      <c r="I61" s="1"/>
      <c r="J61" s="2"/>
      <c r="L61" s="1"/>
      <c r="M61" s="2"/>
      <c r="O61" s="1"/>
      <c r="P61" s="2"/>
      <c r="T61" s="1"/>
    </row>
    <row r="62" spans="1:20">
      <c r="I62" s="1"/>
      <c r="J62" s="2"/>
      <c r="L62" s="1"/>
      <c r="M62" s="2"/>
      <c r="O62" s="1"/>
      <c r="P62" s="2"/>
      <c r="T62" s="1"/>
    </row>
    <row r="63" spans="1:20">
      <c r="I63" s="1"/>
      <c r="J63" s="2"/>
      <c r="L63" s="1"/>
      <c r="M63" s="2"/>
      <c r="O63" s="1"/>
      <c r="P63" s="2"/>
      <c r="T63" s="1"/>
    </row>
    <row r="64" spans="1:20">
      <c r="I64" s="1"/>
      <c r="J64" s="2"/>
      <c r="M64" s="2"/>
      <c r="O64" s="1"/>
      <c r="P64" s="2"/>
      <c r="R64" s="1"/>
      <c r="S64" s="2"/>
      <c r="T64" s="1"/>
    </row>
    <row r="65" spans="2:20">
      <c r="B65" t="s">
        <v>47</v>
      </c>
      <c r="C65" t="s">
        <v>49</v>
      </c>
      <c r="D65" t="s">
        <v>48</v>
      </c>
      <c r="E65" t="s">
        <v>50</v>
      </c>
      <c r="I65" s="1"/>
      <c r="J65" s="2"/>
      <c r="L65" s="1"/>
      <c r="M65" s="2"/>
      <c r="O65" s="1"/>
      <c r="P65" s="2"/>
      <c r="R65" s="1"/>
      <c r="S65" s="2"/>
      <c r="T65" s="1"/>
    </row>
    <row r="66" spans="2:20">
      <c r="B66" s="1"/>
      <c r="C66" s="2"/>
      <c r="D66" s="1"/>
      <c r="E66" s="2"/>
      <c r="F66" s="1"/>
      <c r="I66" s="1"/>
      <c r="J66" s="2"/>
      <c r="L66" s="1"/>
      <c r="M66" s="2"/>
      <c r="O66" s="1"/>
      <c r="P66" s="2"/>
      <c r="R66" s="1"/>
      <c r="S66" s="2"/>
      <c r="T66" s="1"/>
    </row>
    <row r="67" spans="2:20">
      <c r="B67" s="1"/>
      <c r="C67" s="2"/>
      <c r="D67" s="1"/>
      <c r="E67" s="2"/>
      <c r="F67" s="1"/>
      <c r="I67" s="1"/>
      <c r="J67" s="2"/>
      <c r="L67" s="1"/>
      <c r="M67" s="2"/>
      <c r="O67" s="1"/>
      <c r="P67" s="2"/>
      <c r="T67" s="1"/>
    </row>
    <row r="68" spans="2:20">
      <c r="B68" s="1"/>
      <c r="C68" s="2"/>
      <c r="D68" s="1"/>
      <c r="E68" s="2"/>
      <c r="F68" s="1"/>
      <c r="I68" s="1"/>
      <c r="J68" s="2"/>
      <c r="L68" s="1"/>
      <c r="M68" s="2"/>
      <c r="O68" s="1"/>
      <c r="P68" s="2"/>
      <c r="R68" s="1"/>
      <c r="S68" s="2"/>
      <c r="T68" s="1"/>
    </row>
    <row r="69" spans="2:20">
      <c r="B69" s="1"/>
      <c r="C69" s="2"/>
      <c r="D69" s="1"/>
      <c r="E69" s="2"/>
      <c r="F69" s="1"/>
      <c r="I69" s="1"/>
      <c r="J69" s="2"/>
      <c r="M69" s="2"/>
      <c r="O69" s="1"/>
      <c r="P69" s="2"/>
      <c r="T69" s="1"/>
    </row>
    <row r="70" spans="2:20">
      <c r="B70" s="1"/>
      <c r="C70" s="2"/>
      <c r="D70" s="1"/>
      <c r="E70" s="2"/>
      <c r="F70" s="1"/>
      <c r="I70" s="1"/>
      <c r="J70" s="2"/>
      <c r="L70" s="1"/>
      <c r="M70" s="2"/>
      <c r="O70" s="1"/>
      <c r="P70" s="2"/>
      <c r="R70" s="1"/>
      <c r="S70" s="2"/>
      <c r="T70" s="1"/>
    </row>
  </sheetData>
  <sortState ref="A2:F70">
    <sortCondition ref="A2:A70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2016</vt:lpstr>
      <vt:lpstr>2012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Tanenbaum</dc:creator>
  <cp:lastModifiedBy>Andrew Tanenbaum</cp:lastModifiedBy>
  <dcterms:created xsi:type="dcterms:W3CDTF">2016-11-10T20:36:48Z</dcterms:created>
  <dcterms:modified xsi:type="dcterms:W3CDTF">2016-11-11T10:36:25Z</dcterms:modified>
</cp:coreProperties>
</file>