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2960" yWindow="3980" windowWidth="25360" windowHeight="24840" tabRatio="500"/>
  </bookViews>
  <sheets>
    <sheet name="x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1" i="1" l="1"/>
  <c r="B2" i="1"/>
  <c r="F61" i="1"/>
  <c r="H61" i="1"/>
  <c r="E60" i="1"/>
  <c r="F60" i="1"/>
  <c r="H60" i="1"/>
  <c r="E59" i="1"/>
  <c r="F59" i="1"/>
  <c r="H59" i="1"/>
  <c r="E58" i="1"/>
  <c r="F58" i="1"/>
  <c r="H58" i="1"/>
  <c r="E57" i="1"/>
  <c r="F57" i="1"/>
  <c r="H57" i="1"/>
  <c r="E56" i="1"/>
  <c r="F56" i="1"/>
  <c r="H56" i="1"/>
  <c r="E55" i="1"/>
  <c r="F55" i="1"/>
  <c r="H55" i="1"/>
  <c r="E54" i="1"/>
  <c r="F54" i="1"/>
  <c r="H54" i="1"/>
  <c r="E53" i="1"/>
  <c r="F53" i="1"/>
  <c r="H53" i="1"/>
  <c r="E52" i="1"/>
  <c r="F52" i="1"/>
  <c r="H52" i="1"/>
  <c r="E51" i="1"/>
  <c r="F51" i="1"/>
  <c r="H51" i="1"/>
  <c r="E50" i="1"/>
  <c r="F50" i="1"/>
  <c r="H50" i="1"/>
  <c r="E49" i="1"/>
  <c r="F49" i="1"/>
  <c r="H49" i="1"/>
  <c r="E48" i="1"/>
  <c r="F48" i="1"/>
  <c r="H48" i="1"/>
  <c r="E47" i="1"/>
  <c r="F47" i="1"/>
  <c r="H47" i="1"/>
  <c r="E46" i="1"/>
  <c r="F46" i="1"/>
  <c r="H46" i="1"/>
  <c r="E45" i="1"/>
  <c r="F45" i="1"/>
  <c r="H45" i="1"/>
  <c r="E44" i="1"/>
  <c r="F44" i="1"/>
  <c r="H44" i="1"/>
  <c r="E43" i="1"/>
  <c r="F43" i="1"/>
  <c r="H43" i="1"/>
  <c r="E42" i="1"/>
  <c r="F42" i="1"/>
  <c r="H42" i="1"/>
  <c r="E41" i="1"/>
  <c r="F41" i="1"/>
  <c r="H41" i="1"/>
  <c r="E40" i="1"/>
  <c r="F40" i="1"/>
  <c r="H40" i="1"/>
  <c r="E39" i="1"/>
  <c r="F39" i="1"/>
  <c r="H39" i="1"/>
  <c r="E38" i="1"/>
  <c r="F38" i="1"/>
  <c r="H38" i="1"/>
  <c r="E37" i="1"/>
  <c r="F37" i="1"/>
  <c r="H37" i="1"/>
  <c r="E36" i="1"/>
  <c r="F36" i="1"/>
  <c r="H36" i="1"/>
  <c r="E35" i="1"/>
  <c r="F35" i="1"/>
  <c r="H35" i="1"/>
  <c r="E34" i="1"/>
  <c r="F34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" i="1"/>
  <c r="F62" i="1"/>
  <c r="E62" i="1"/>
  <c r="D62" i="1"/>
  <c r="C62" i="1"/>
</calcChain>
</file>

<file path=xl/sharedStrings.xml><?xml version="1.0" encoding="utf-8"?>
<sst xmlns="http://schemas.openxmlformats.org/spreadsheetml/2006/main" count="70" uniqueCount="70">
  <si>
    <t>Iowa</t>
  </si>
  <si>
    <t>New Hampshire</t>
  </si>
  <si>
    <t>Nevada</t>
  </si>
  <si>
    <t>South Carolina</t>
  </si>
  <si>
    <t>Alabama</t>
  </si>
  <si>
    <t>American Samoa</t>
  </si>
  <si>
    <t>Arkansas</t>
  </si>
  <si>
    <t>Colorado</t>
  </si>
  <si>
    <t>Democrats Abroad</t>
  </si>
  <si>
    <t>March 1-8</t>
  </si>
  <si>
    <t>Georgia</t>
  </si>
  <si>
    <t>Massachusetts</t>
  </si>
  <si>
    <t>Minnesota</t>
  </si>
  <si>
    <t>Oklahoma</t>
  </si>
  <si>
    <t>Tennessee</t>
  </si>
  <si>
    <t>Texas</t>
  </si>
  <si>
    <t>Vermont</t>
  </si>
  <si>
    <t>Virginia</t>
  </si>
  <si>
    <t>Louisiana</t>
  </si>
  <si>
    <t>Nebraska</t>
  </si>
  <si>
    <t>Kansas</t>
  </si>
  <si>
    <t>Maine</t>
  </si>
  <si>
    <t>Mississippi</t>
  </si>
  <si>
    <t>Michigan</t>
  </si>
  <si>
    <t>Northern Marianas</t>
  </si>
  <si>
    <t>Florida</t>
  </si>
  <si>
    <t>Illinois</t>
  </si>
  <si>
    <t>Missouri</t>
  </si>
  <si>
    <t>North Carolina</t>
  </si>
  <si>
    <t>Ohio</t>
  </si>
  <si>
    <t>Arizona</t>
  </si>
  <si>
    <t>Idaho</t>
  </si>
  <si>
    <t>Utah</t>
  </si>
  <si>
    <t>Alaska</t>
  </si>
  <si>
    <t>Hawaii</t>
  </si>
  <si>
    <t>Washington</t>
  </si>
  <si>
    <t>Wisconsin</t>
  </si>
  <si>
    <t>Wyoming</t>
  </si>
  <si>
    <t>New York</t>
  </si>
  <si>
    <t>Maryland</t>
  </si>
  <si>
    <t>Connecticut</t>
  </si>
  <si>
    <t>Delaware</t>
  </si>
  <si>
    <t>Pennsylvania</t>
  </si>
  <si>
    <t>Rhode Island</t>
  </si>
  <si>
    <t>Indiana</t>
  </si>
  <si>
    <t>Guam</t>
  </si>
  <si>
    <t>West Virginia</t>
  </si>
  <si>
    <t>Kentucky</t>
  </si>
  <si>
    <t>Oregon</t>
  </si>
  <si>
    <t>Virgin Islands</t>
  </si>
  <si>
    <t>Puerto Rico</t>
  </si>
  <si>
    <t>California</t>
  </si>
  <si>
    <t>Montana</t>
  </si>
  <si>
    <t>New Jersey</t>
  </si>
  <si>
    <t>North Dakota</t>
  </si>
  <si>
    <t>New Mexico</t>
  </si>
  <si>
    <t>South Dakota</t>
  </si>
  <si>
    <t>District of Columbia</t>
  </si>
  <si>
    <t>State</t>
  </si>
  <si>
    <t>Pledged</t>
  </si>
  <si>
    <t>Supers</t>
  </si>
  <si>
    <t>Clinton expected fraction</t>
  </si>
  <si>
    <t>Sanders expected fraction</t>
  </si>
  <si>
    <t>I</t>
  </si>
  <si>
    <t>Missing</t>
  </si>
  <si>
    <t>Pledged Clinton</t>
  </si>
  <si>
    <t>Pledged Sanders</t>
  </si>
  <si>
    <t>Fill in B1</t>
  </si>
  <si>
    <t>B2 is automatic</t>
  </si>
  <si>
    <t>Contest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</si>
</sst>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0" applyFont="1"/>
    <xf numFmtId="2" fontId="0" fillId="0" borderId="0" xfId="0" applyNumberFormat="1" applyAlignment="1">
      <alignment horizontal="left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left"/>
    </xf>
    <xf numFmtId="0" fontId="1" fillId="4" borderId="0" xfId="0" applyFont="1" applyFill="1" applyBorder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L5" sqref="L5"/>
    </sheetView>
  </sheetViews>
  <sheetFormatPr baseColWidth="10" defaultRowHeight="16" x14ac:dyDescent="0"/>
  <cols>
    <col min="1" max="1" width="21.625" customWidth="1"/>
    <col min="2" max="2" width="14.75" style="1" bestFit="1" customWidth="1"/>
    <col min="3" max="3" width="12.125" customWidth="1"/>
    <col min="5" max="5" width="14" customWidth="1"/>
    <col min="6" max="6" width="13.5" customWidth="1"/>
  </cols>
  <sheetData>
    <row r="1" spans="1:8">
      <c r="A1" t="s">
        <v>61</v>
      </c>
      <c r="B1" s="3">
        <v>0.42</v>
      </c>
      <c r="C1" s="2" t="s">
        <v>67</v>
      </c>
    </row>
    <row r="2" spans="1:8">
      <c r="A2" t="s">
        <v>62</v>
      </c>
      <c r="B2" s="3">
        <f>1-B1</f>
        <v>0.58000000000000007</v>
      </c>
      <c r="C2" t="s">
        <v>68</v>
      </c>
    </row>
    <row r="4" spans="1:8">
      <c r="A4" s="4" t="s">
        <v>58</v>
      </c>
      <c r="B4" s="5" t="s">
        <v>69</v>
      </c>
      <c r="C4" s="4" t="s">
        <v>59</v>
      </c>
      <c r="D4" s="4" t="s">
        <v>60</v>
      </c>
      <c r="E4" s="4" t="s">
        <v>65</v>
      </c>
      <c r="F4" s="4" t="s">
        <v>66</v>
      </c>
      <c r="H4" s="2" t="s">
        <v>64</v>
      </c>
    </row>
    <row r="5" spans="1:8">
      <c r="A5" s="6" t="s">
        <v>0</v>
      </c>
      <c r="B5" s="7">
        <v>42401</v>
      </c>
      <c r="C5" s="6">
        <v>44</v>
      </c>
      <c r="D5" s="6">
        <v>8</v>
      </c>
      <c r="E5" s="6">
        <v>23</v>
      </c>
      <c r="F5" s="6">
        <v>21</v>
      </c>
      <c r="H5">
        <f>C5-E5-F5</f>
        <v>0</v>
      </c>
    </row>
    <row r="6" spans="1:8">
      <c r="A6" s="6" t="s">
        <v>1</v>
      </c>
      <c r="B6" s="7">
        <v>42409</v>
      </c>
      <c r="C6" s="6">
        <v>24</v>
      </c>
      <c r="D6" s="6">
        <v>8</v>
      </c>
      <c r="E6" s="6">
        <v>9</v>
      </c>
      <c r="F6" s="6">
        <v>15</v>
      </c>
    </row>
    <row r="7" spans="1:8">
      <c r="A7" s="6" t="s">
        <v>2</v>
      </c>
      <c r="B7" s="7">
        <v>42420</v>
      </c>
      <c r="C7" s="6">
        <v>35</v>
      </c>
      <c r="D7" s="6">
        <v>8</v>
      </c>
      <c r="E7" s="6">
        <v>19</v>
      </c>
      <c r="F7" s="6">
        <v>15</v>
      </c>
      <c r="H7">
        <f t="shared" ref="H7:H38" si="0">C7-E7-F7</f>
        <v>1</v>
      </c>
    </row>
    <row r="8" spans="1:8">
      <c r="A8" s="6" t="s">
        <v>3</v>
      </c>
      <c r="B8" s="7">
        <v>42427</v>
      </c>
      <c r="C8" s="6">
        <v>53</v>
      </c>
      <c r="D8" s="6">
        <v>6</v>
      </c>
      <c r="E8" s="6">
        <v>39</v>
      </c>
      <c r="F8" s="6">
        <v>14</v>
      </c>
      <c r="H8">
        <f t="shared" si="0"/>
        <v>0</v>
      </c>
    </row>
    <row r="9" spans="1:8">
      <c r="A9" s="6" t="s">
        <v>4</v>
      </c>
      <c r="B9" s="7">
        <v>42430</v>
      </c>
      <c r="C9" s="6">
        <v>53</v>
      </c>
      <c r="D9" s="6">
        <v>7</v>
      </c>
      <c r="E9" s="6">
        <v>44</v>
      </c>
      <c r="F9" s="6">
        <v>9</v>
      </c>
      <c r="H9">
        <f t="shared" si="0"/>
        <v>0</v>
      </c>
    </row>
    <row r="10" spans="1:8">
      <c r="A10" s="6" t="s">
        <v>5</v>
      </c>
      <c r="B10" s="7">
        <v>42430</v>
      </c>
      <c r="C10" s="6">
        <v>6</v>
      </c>
      <c r="D10" s="6">
        <v>4</v>
      </c>
      <c r="E10" s="6"/>
      <c r="F10" s="6"/>
      <c r="H10">
        <f t="shared" si="0"/>
        <v>6</v>
      </c>
    </row>
    <row r="11" spans="1:8">
      <c r="A11" s="6" t="s">
        <v>6</v>
      </c>
      <c r="B11" s="7">
        <v>42430</v>
      </c>
      <c r="C11" s="6">
        <v>32</v>
      </c>
      <c r="D11" s="6">
        <v>5</v>
      </c>
      <c r="E11" s="6">
        <v>22</v>
      </c>
      <c r="F11" s="6">
        <v>10</v>
      </c>
      <c r="H11">
        <f t="shared" si="0"/>
        <v>0</v>
      </c>
    </row>
    <row r="12" spans="1:8">
      <c r="A12" s="6" t="s">
        <v>7</v>
      </c>
      <c r="B12" s="7">
        <v>42430</v>
      </c>
      <c r="C12" s="6">
        <v>66</v>
      </c>
      <c r="D12" s="6">
        <v>13</v>
      </c>
      <c r="E12" s="6">
        <v>28</v>
      </c>
      <c r="F12" s="6">
        <v>38</v>
      </c>
      <c r="H12">
        <f t="shared" si="0"/>
        <v>0</v>
      </c>
    </row>
    <row r="13" spans="1:8">
      <c r="A13" s="6" t="s">
        <v>8</v>
      </c>
      <c r="B13" s="7" t="s">
        <v>9</v>
      </c>
      <c r="C13" s="6">
        <v>13</v>
      </c>
      <c r="D13" s="6">
        <v>4</v>
      </c>
      <c r="E13" s="6"/>
      <c r="F13" s="6"/>
      <c r="H13">
        <f t="shared" si="0"/>
        <v>13</v>
      </c>
    </row>
    <row r="14" spans="1:8">
      <c r="A14" s="6" t="s">
        <v>10</v>
      </c>
      <c r="B14" s="7">
        <v>42430</v>
      </c>
      <c r="C14" s="6">
        <v>102</v>
      </c>
      <c r="D14" s="6">
        <v>14</v>
      </c>
      <c r="E14" s="6">
        <v>72</v>
      </c>
      <c r="F14" s="6">
        <v>28</v>
      </c>
      <c r="H14">
        <f t="shared" si="0"/>
        <v>2</v>
      </c>
    </row>
    <row r="15" spans="1:8">
      <c r="A15" s="6" t="s">
        <v>11</v>
      </c>
      <c r="B15" s="7">
        <v>42430</v>
      </c>
      <c r="C15" s="6">
        <v>91</v>
      </c>
      <c r="D15" s="6">
        <v>25</v>
      </c>
      <c r="E15" s="6">
        <v>46</v>
      </c>
      <c r="F15" s="6">
        <v>45</v>
      </c>
      <c r="H15">
        <f t="shared" si="0"/>
        <v>0</v>
      </c>
    </row>
    <row r="16" spans="1:8">
      <c r="A16" s="6" t="s">
        <v>12</v>
      </c>
      <c r="B16" s="7">
        <v>42430</v>
      </c>
      <c r="C16" s="6">
        <v>77</v>
      </c>
      <c r="D16" s="6">
        <v>16</v>
      </c>
      <c r="E16" s="6">
        <v>29</v>
      </c>
      <c r="F16" s="6">
        <v>46</v>
      </c>
      <c r="H16">
        <f t="shared" si="0"/>
        <v>2</v>
      </c>
    </row>
    <row r="17" spans="1:8">
      <c r="A17" s="6" t="s">
        <v>13</v>
      </c>
      <c r="B17" s="7">
        <v>42430</v>
      </c>
      <c r="C17" s="6">
        <v>38</v>
      </c>
      <c r="D17" s="6">
        <v>4</v>
      </c>
      <c r="E17" s="6">
        <v>17</v>
      </c>
      <c r="F17" s="6">
        <v>21</v>
      </c>
      <c r="H17">
        <f t="shared" si="0"/>
        <v>0</v>
      </c>
    </row>
    <row r="18" spans="1:8">
      <c r="A18" s="6" t="s">
        <v>14</v>
      </c>
      <c r="B18" s="7">
        <v>42430</v>
      </c>
      <c r="C18" s="6">
        <v>67</v>
      </c>
      <c r="D18" s="6">
        <v>9</v>
      </c>
      <c r="E18" s="6">
        <v>42</v>
      </c>
      <c r="F18" s="6">
        <v>22</v>
      </c>
      <c r="H18">
        <f t="shared" si="0"/>
        <v>3</v>
      </c>
    </row>
    <row r="19" spans="1:8">
      <c r="A19" s="6" t="s">
        <v>15</v>
      </c>
      <c r="B19" s="7">
        <v>42430</v>
      </c>
      <c r="C19" s="6">
        <v>222</v>
      </c>
      <c r="D19" s="6">
        <v>30</v>
      </c>
      <c r="E19" s="6">
        <v>145</v>
      </c>
      <c r="F19" s="6">
        <v>74</v>
      </c>
      <c r="H19">
        <f t="shared" si="0"/>
        <v>3</v>
      </c>
    </row>
    <row r="20" spans="1:8">
      <c r="A20" s="6" t="s">
        <v>16</v>
      </c>
      <c r="B20" s="7">
        <v>42430</v>
      </c>
      <c r="C20" s="6">
        <v>16</v>
      </c>
      <c r="D20" s="6">
        <v>10</v>
      </c>
      <c r="E20" s="6">
        <v>0</v>
      </c>
      <c r="F20" s="6">
        <v>16</v>
      </c>
      <c r="H20">
        <f t="shared" si="0"/>
        <v>0</v>
      </c>
    </row>
    <row r="21" spans="1:8">
      <c r="A21" s="6" t="s">
        <v>17</v>
      </c>
      <c r="B21" s="7">
        <v>42430</v>
      </c>
      <c r="C21" s="6">
        <v>95</v>
      </c>
      <c r="D21" s="6">
        <v>15</v>
      </c>
      <c r="E21" s="6">
        <v>61</v>
      </c>
      <c r="F21" s="6">
        <v>33</v>
      </c>
      <c r="H21">
        <f t="shared" si="0"/>
        <v>1</v>
      </c>
    </row>
    <row r="22" spans="1:8">
      <c r="A22" s="6" t="s">
        <v>18</v>
      </c>
      <c r="B22" s="7">
        <v>42434</v>
      </c>
      <c r="C22" s="6">
        <v>51</v>
      </c>
      <c r="D22" s="6">
        <v>8</v>
      </c>
      <c r="E22" s="6">
        <v>35</v>
      </c>
      <c r="F22" s="6">
        <v>12</v>
      </c>
      <c r="H22">
        <f t="shared" si="0"/>
        <v>4</v>
      </c>
    </row>
    <row r="23" spans="1:8">
      <c r="A23" s="6" t="s">
        <v>19</v>
      </c>
      <c r="B23" s="7">
        <v>42434</v>
      </c>
      <c r="C23" s="6">
        <v>25</v>
      </c>
      <c r="D23" s="6">
        <v>5</v>
      </c>
      <c r="E23" s="6">
        <v>10</v>
      </c>
      <c r="F23" s="6">
        <v>14</v>
      </c>
      <c r="H23">
        <f t="shared" si="0"/>
        <v>1</v>
      </c>
    </row>
    <row r="24" spans="1:8">
      <c r="A24" s="6" t="s">
        <v>20</v>
      </c>
      <c r="B24" s="7">
        <v>42434</v>
      </c>
      <c r="C24" s="6">
        <v>33</v>
      </c>
      <c r="D24" s="6">
        <v>4</v>
      </c>
      <c r="E24" s="6">
        <v>10</v>
      </c>
      <c r="F24" s="6">
        <v>23</v>
      </c>
      <c r="H24">
        <f t="shared" si="0"/>
        <v>0</v>
      </c>
    </row>
    <row r="25" spans="1:8">
      <c r="A25" s="6" t="s">
        <v>21</v>
      </c>
      <c r="B25" s="7">
        <v>42435</v>
      </c>
      <c r="C25" s="6">
        <v>25</v>
      </c>
      <c r="D25" s="6">
        <v>5</v>
      </c>
      <c r="E25" s="6">
        <v>7</v>
      </c>
      <c r="F25" s="6">
        <v>15</v>
      </c>
      <c r="H25">
        <f t="shared" si="0"/>
        <v>3</v>
      </c>
    </row>
    <row r="26" spans="1:8">
      <c r="A26" s="6" t="s">
        <v>22</v>
      </c>
      <c r="B26" s="7">
        <v>42437</v>
      </c>
      <c r="C26" s="6">
        <v>36</v>
      </c>
      <c r="D26" s="6">
        <v>5</v>
      </c>
      <c r="E26" s="6">
        <v>30</v>
      </c>
      <c r="F26" s="6">
        <v>4</v>
      </c>
      <c r="H26">
        <f t="shared" si="0"/>
        <v>2</v>
      </c>
    </row>
    <row r="27" spans="1:8">
      <c r="A27" s="6" t="s">
        <v>23</v>
      </c>
      <c r="B27" s="7">
        <v>42437</v>
      </c>
      <c r="C27" s="6">
        <v>130</v>
      </c>
      <c r="D27" s="6">
        <v>17</v>
      </c>
      <c r="E27" s="6">
        <v>60</v>
      </c>
      <c r="F27" s="6">
        <v>67</v>
      </c>
      <c r="H27">
        <f t="shared" si="0"/>
        <v>3</v>
      </c>
    </row>
    <row r="28" spans="1:8">
      <c r="A28" s="6" t="s">
        <v>24</v>
      </c>
      <c r="B28" s="7">
        <v>42441</v>
      </c>
      <c r="C28" s="6">
        <v>6</v>
      </c>
      <c r="D28" s="6">
        <v>5</v>
      </c>
      <c r="E28" s="6"/>
      <c r="F28" s="6"/>
      <c r="H28">
        <f t="shared" si="0"/>
        <v>6</v>
      </c>
    </row>
    <row r="29" spans="1:8">
      <c r="A29" s="6" t="s">
        <v>25</v>
      </c>
      <c r="B29" s="7">
        <v>42444</v>
      </c>
      <c r="C29" s="6">
        <v>214</v>
      </c>
      <c r="D29" s="6">
        <v>32</v>
      </c>
      <c r="E29" s="6">
        <v>130</v>
      </c>
      <c r="F29" s="6">
        <v>63</v>
      </c>
      <c r="G29" t="s">
        <v>63</v>
      </c>
      <c r="H29">
        <f t="shared" si="0"/>
        <v>21</v>
      </c>
    </row>
    <row r="30" spans="1:8">
      <c r="A30" s="6" t="s">
        <v>26</v>
      </c>
      <c r="B30" s="7">
        <v>42444</v>
      </c>
      <c r="C30" s="6">
        <v>156</v>
      </c>
      <c r="D30" s="6">
        <v>26</v>
      </c>
      <c r="E30" s="6">
        <v>68</v>
      </c>
      <c r="F30" s="6">
        <v>67</v>
      </c>
      <c r="H30">
        <f t="shared" si="0"/>
        <v>21</v>
      </c>
    </row>
    <row r="31" spans="1:8">
      <c r="A31" s="6" t="s">
        <v>27</v>
      </c>
      <c r="B31" s="7">
        <v>42444</v>
      </c>
      <c r="C31" s="6">
        <v>71</v>
      </c>
      <c r="D31" s="6">
        <v>13</v>
      </c>
      <c r="E31" s="6">
        <v>31</v>
      </c>
      <c r="F31" s="6">
        <v>32</v>
      </c>
      <c r="H31">
        <f t="shared" si="0"/>
        <v>8</v>
      </c>
    </row>
    <row r="32" spans="1:8">
      <c r="A32" s="6" t="s">
        <v>28</v>
      </c>
      <c r="B32" s="7">
        <v>42444</v>
      </c>
      <c r="C32" s="6">
        <v>107</v>
      </c>
      <c r="D32" s="6">
        <v>14</v>
      </c>
      <c r="E32" s="6">
        <v>59</v>
      </c>
      <c r="F32" s="6">
        <v>45</v>
      </c>
      <c r="H32">
        <f t="shared" si="0"/>
        <v>3</v>
      </c>
    </row>
    <row r="33" spans="1:8">
      <c r="A33" s="6" t="s">
        <v>29</v>
      </c>
      <c r="B33" s="7">
        <v>42444</v>
      </c>
      <c r="C33" s="6">
        <v>143</v>
      </c>
      <c r="D33" s="6">
        <v>16</v>
      </c>
      <c r="E33" s="6">
        <v>76</v>
      </c>
      <c r="F33" s="6">
        <v>57</v>
      </c>
      <c r="H33">
        <f t="shared" si="0"/>
        <v>10</v>
      </c>
    </row>
    <row r="34" spans="1:8">
      <c r="A34" s="6" t="s">
        <v>30</v>
      </c>
      <c r="B34" s="7">
        <v>42451</v>
      </c>
      <c r="C34" s="6">
        <v>75</v>
      </c>
      <c r="D34" s="6">
        <v>10</v>
      </c>
      <c r="E34" s="6">
        <f>ROUND(B1*C34, 0)</f>
        <v>32</v>
      </c>
      <c r="F34" s="6">
        <f>ROUND(B2*C34, 0)</f>
        <v>44</v>
      </c>
      <c r="H34">
        <f t="shared" si="0"/>
        <v>-1</v>
      </c>
    </row>
    <row r="35" spans="1:8">
      <c r="A35" s="6" t="s">
        <v>31</v>
      </c>
      <c r="B35" s="7">
        <v>42451</v>
      </c>
      <c r="C35" s="6">
        <v>23</v>
      </c>
      <c r="D35" s="6">
        <v>4</v>
      </c>
      <c r="E35" s="6">
        <f>ROUND(B1*C35, 0)</f>
        <v>10</v>
      </c>
      <c r="F35" s="6">
        <f>ROUND(B2*C35, 0)</f>
        <v>13</v>
      </c>
      <c r="H35">
        <f t="shared" si="0"/>
        <v>0</v>
      </c>
    </row>
    <row r="36" spans="1:8">
      <c r="A36" s="6" t="s">
        <v>32</v>
      </c>
      <c r="B36" s="7">
        <v>42451</v>
      </c>
      <c r="C36" s="6">
        <v>33</v>
      </c>
      <c r="D36" s="6">
        <v>4</v>
      </c>
      <c r="E36" s="6">
        <f>ROUND(B1*C36, 0)</f>
        <v>14</v>
      </c>
      <c r="F36" s="6">
        <f>ROUND(B2*C36, 0)</f>
        <v>19</v>
      </c>
      <c r="H36">
        <f t="shared" si="0"/>
        <v>0</v>
      </c>
    </row>
    <row r="37" spans="1:8">
      <c r="A37" s="6" t="s">
        <v>33</v>
      </c>
      <c r="B37" s="7">
        <v>42455</v>
      </c>
      <c r="C37" s="6">
        <v>16</v>
      </c>
      <c r="D37" s="6">
        <v>4</v>
      </c>
      <c r="E37" s="6">
        <f>ROUND(B1*C37, 0)</f>
        <v>7</v>
      </c>
      <c r="F37" s="6">
        <f>ROUND(B2*C37, 0)</f>
        <v>9</v>
      </c>
      <c r="H37">
        <f t="shared" si="0"/>
        <v>0</v>
      </c>
    </row>
    <row r="38" spans="1:8">
      <c r="A38" s="6" t="s">
        <v>34</v>
      </c>
      <c r="B38" s="7">
        <v>42455</v>
      </c>
      <c r="C38" s="6">
        <v>25</v>
      </c>
      <c r="D38" s="6">
        <v>9</v>
      </c>
      <c r="E38" s="6">
        <f>ROUND(B1*C38, 0)</f>
        <v>11</v>
      </c>
      <c r="F38" s="6">
        <f>ROUND(B2*C38, 0)</f>
        <v>15</v>
      </c>
      <c r="H38">
        <f t="shared" si="0"/>
        <v>-1</v>
      </c>
    </row>
    <row r="39" spans="1:8">
      <c r="A39" s="6" t="s">
        <v>35</v>
      </c>
      <c r="B39" s="7">
        <v>42455</v>
      </c>
      <c r="C39" s="6">
        <v>101</v>
      </c>
      <c r="D39" s="6">
        <v>17</v>
      </c>
      <c r="E39" s="6">
        <f>ROUND(B1*C39, 0)</f>
        <v>42</v>
      </c>
      <c r="F39" s="6">
        <f>ROUND(B2*C39, 0)</f>
        <v>59</v>
      </c>
      <c r="H39">
        <f t="shared" ref="H39:H61" si="1">C39-E39-F39</f>
        <v>0</v>
      </c>
    </row>
    <row r="40" spans="1:8">
      <c r="A40" s="6" t="s">
        <v>36</v>
      </c>
      <c r="B40" s="7">
        <v>42465</v>
      </c>
      <c r="C40" s="6">
        <v>86</v>
      </c>
      <c r="D40" s="6">
        <v>10</v>
      </c>
      <c r="E40" s="6">
        <f>ROUND(B1*C40, 0)</f>
        <v>36</v>
      </c>
      <c r="F40" s="6">
        <f>ROUND(B2*C40, 0)</f>
        <v>50</v>
      </c>
      <c r="H40">
        <f t="shared" si="1"/>
        <v>0</v>
      </c>
    </row>
    <row r="41" spans="1:8">
      <c r="A41" s="6" t="s">
        <v>37</v>
      </c>
      <c r="B41" s="7">
        <v>42469</v>
      </c>
      <c r="C41" s="6">
        <v>14</v>
      </c>
      <c r="D41" s="6">
        <v>4</v>
      </c>
      <c r="E41" s="6">
        <f>ROUND(B1*C41, 0)</f>
        <v>6</v>
      </c>
      <c r="F41" s="6">
        <f>ROUND(B2*C41, 0)</f>
        <v>8</v>
      </c>
      <c r="H41">
        <f t="shared" si="1"/>
        <v>0</v>
      </c>
    </row>
    <row r="42" spans="1:8">
      <c r="A42" s="6" t="s">
        <v>38</v>
      </c>
      <c r="B42" s="7">
        <v>42479</v>
      </c>
      <c r="C42" s="6">
        <v>247</v>
      </c>
      <c r="D42" s="6">
        <v>44</v>
      </c>
      <c r="E42" s="6">
        <f>ROUND(B1*C42, 0)</f>
        <v>104</v>
      </c>
      <c r="F42" s="6">
        <f>ROUND(B2*C42, 0)</f>
        <v>143</v>
      </c>
      <c r="H42">
        <f t="shared" si="1"/>
        <v>0</v>
      </c>
    </row>
    <row r="43" spans="1:8">
      <c r="A43" s="6" t="s">
        <v>39</v>
      </c>
      <c r="B43" s="7">
        <v>42486</v>
      </c>
      <c r="C43" s="6">
        <v>95</v>
      </c>
      <c r="D43" s="6">
        <v>23</v>
      </c>
      <c r="E43" s="6">
        <f>ROUND(B1*C43, 0)</f>
        <v>40</v>
      </c>
      <c r="F43" s="6">
        <f>ROUND(B2*C43, 0)</f>
        <v>55</v>
      </c>
      <c r="H43">
        <f t="shared" si="1"/>
        <v>0</v>
      </c>
    </row>
    <row r="44" spans="1:8">
      <c r="A44" s="6" t="s">
        <v>40</v>
      </c>
      <c r="B44" s="7">
        <v>42486</v>
      </c>
      <c r="C44" s="6">
        <v>55</v>
      </c>
      <c r="D44" s="6">
        <v>15</v>
      </c>
      <c r="E44" s="6">
        <f>ROUND(B1*C44, 0)</f>
        <v>23</v>
      </c>
      <c r="F44" s="6">
        <f>ROUND(B2*C44, 0)</f>
        <v>32</v>
      </c>
      <c r="H44">
        <f t="shared" si="1"/>
        <v>0</v>
      </c>
    </row>
    <row r="45" spans="1:8">
      <c r="A45" s="6" t="s">
        <v>41</v>
      </c>
      <c r="B45" s="7">
        <v>42486</v>
      </c>
      <c r="C45" s="6">
        <v>21</v>
      </c>
      <c r="D45" s="6">
        <v>10</v>
      </c>
      <c r="E45" s="6">
        <f>ROUND(B1*C45, 0)</f>
        <v>9</v>
      </c>
      <c r="F45" s="6">
        <f>ROUND(B2*C45, 0)</f>
        <v>12</v>
      </c>
      <c r="H45">
        <f t="shared" si="1"/>
        <v>0</v>
      </c>
    </row>
    <row r="46" spans="1:8">
      <c r="A46" s="6" t="s">
        <v>42</v>
      </c>
      <c r="B46" s="7">
        <v>42486</v>
      </c>
      <c r="C46" s="6">
        <v>189</v>
      </c>
      <c r="D46" s="6">
        <v>21</v>
      </c>
      <c r="E46" s="6">
        <f>ROUND(B1*C46, 0)</f>
        <v>79</v>
      </c>
      <c r="F46" s="6">
        <f>ROUND(B2*C46, 0)</f>
        <v>110</v>
      </c>
      <c r="H46">
        <f t="shared" si="1"/>
        <v>0</v>
      </c>
    </row>
    <row r="47" spans="1:8">
      <c r="A47" s="6" t="s">
        <v>43</v>
      </c>
      <c r="B47" s="7">
        <v>42486</v>
      </c>
      <c r="C47" s="6">
        <v>24</v>
      </c>
      <c r="D47" s="6">
        <v>9</v>
      </c>
      <c r="E47" s="6">
        <f>ROUND(B1*C47, 0)</f>
        <v>10</v>
      </c>
      <c r="F47" s="6">
        <f>ROUND(B2*C47, 0)</f>
        <v>14</v>
      </c>
      <c r="H47">
        <f t="shared" si="1"/>
        <v>0</v>
      </c>
    </row>
    <row r="48" spans="1:8">
      <c r="A48" s="6" t="s">
        <v>44</v>
      </c>
      <c r="B48" s="7">
        <v>42493</v>
      </c>
      <c r="C48" s="6">
        <v>83</v>
      </c>
      <c r="D48" s="6">
        <v>9</v>
      </c>
      <c r="E48" s="6">
        <f>ROUND(B1*C48, 0)</f>
        <v>35</v>
      </c>
      <c r="F48" s="6">
        <f>ROUND(B2*C48, 0)</f>
        <v>48</v>
      </c>
      <c r="H48">
        <f t="shared" si="1"/>
        <v>0</v>
      </c>
    </row>
    <row r="49" spans="1:8">
      <c r="A49" s="6" t="s">
        <v>45</v>
      </c>
      <c r="B49" s="7">
        <v>42497</v>
      </c>
      <c r="C49" s="6">
        <v>7</v>
      </c>
      <c r="D49" s="6">
        <v>5</v>
      </c>
      <c r="E49" s="6">
        <f>ROUND(B1*C49, 0)</f>
        <v>3</v>
      </c>
      <c r="F49" s="6">
        <f>ROUND(B2*C49, 0)</f>
        <v>4</v>
      </c>
      <c r="H49">
        <f t="shared" si="1"/>
        <v>0</v>
      </c>
    </row>
    <row r="50" spans="1:8">
      <c r="A50" s="6" t="s">
        <v>46</v>
      </c>
      <c r="B50" s="7">
        <v>42500</v>
      </c>
      <c r="C50" s="6">
        <v>29</v>
      </c>
      <c r="D50" s="6">
        <v>8</v>
      </c>
      <c r="E50" s="6">
        <f>ROUND(B1*C50, 0)</f>
        <v>12</v>
      </c>
      <c r="F50" s="6">
        <f>ROUND(B2*C50, 0)</f>
        <v>17</v>
      </c>
      <c r="H50">
        <f t="shared" si="1"/>
        <v>0</v>
      </c>
    </row>
    <row r="51" spans="1:8">
      <c r="A51" s="6" t="s">
        <v>47</v>
      </c>
      <c r="B51" s="7">
        <v>42507</v>
      </c>
      <c r="C51" s="6">
        <v>55</v>
      </c>
      <c r="D51" s="6">
        <v>5</v>
      </c>
      <c r="E51" s="6">
        <f>ROUND(B1*C51, 0)</f>
        <v>23</v>
      </c>
      <c r="F51" s="6">
        <f>ROUND(B2*C51, 0)</f>
        <v>32</v>
      </c>
      <c r="H51">
        <f t="shared" si="1"/>
        <v>0</v>
      </c>
    </row>
    <row r="52" spans="1:8">
      <c r="A52" s="6" t="s">
        <v>48</v>
      </c>
      <c r="B52" s="7">
        <v>42507</v>
      </c>
      <c r="C52" s="6">
        <v>61</v>
      </c>
      <c r="D52" s="6">
        <v>13</v>
      </c>
      <c r="E52" s="6">
        <f>ROUND(B1*C52, 0)</f>
        <v>26</v>
      </c>
      <c r="F52" s="6">
        <f>ROUND(B2*C52, 0)</f>
        <v>35</v>
      </c>
      <c r="H52">
        <f t="shared" si="1"/>
        <v>0</v>
      </c>
    </row>
    <row r="53" spans="1:8">
      <c r="A53" s="6" t="s">
        <v>49</v>
      </c>
      <c r="B53" s="7">
        <v>42525</v>
      </c>
      <c r="C53" s="6">
        <v>7</v>
      </c>
      <c r="D53" s="6">
        <v>5</v>
      </c>
      <c r="E53" s="6">
        <f>ROUND(B1*C53, 0)</f>
        <v>3</v>
      </c>
      <c r="F53" s="6">
        <f>ROUND(B2*C53, 0)</f>
        <v>4</v>
      </c>
      <c r="H53">
        <f t="shared" si="1"/>
        <v>0</v>
      </c>
    </row>
    <row r="54" spans="1:8">
      <c r="A54" s="6" t="s">
        <v>50</v>
      </c>
      <c r="B54" s="7">
        <v>42526</v>
      </c>
      <c r="C54" s="6">
        <v>60</v>
      </c>
      <c r="D54" s="6">
        <v>7</v>
      </c>
      <c r="E54" s="6">
        <f>ROUND(B1*C54, 0)</f>
        <v>25</v>
      </c>
      <c r="F54" s="6">
        <f>ROUND(B2*C54, 0)</f>
        <v>35</v>
      </c>
      <c r="H54">
        <f t="shared" si="1"/>
        <v>0</v>
      </c>
    </row>
    <row r="55" spans="1:8">
      <c r="A55" s="6" t="s">
        <v>51</v>
      </c>
      <c r="B55" s="7">
        <v>42528</v>
      </c>
      <c r="C55" s="6">
        <v>475</v>
      </c>
      <c r="D55" s="6">
        <v>71</v>
      </c>
      <c r="E55" s="6">
        <f>ROUND(B1*C55, 0)</f>
        <v>200</v>
      </c>
      <c r="F55" s="6">
        <f>ROUND(B2*C55, 0)</f>
        <v>276</v>
      </c>
      <c r="H55">
        <f t="shared" si="1"/>
        <v>-1</v>
      </c>
    </row>
    <row r="56" spans="1:8">
      <c r="A56" s="6" t="s">
        <v>52</v>
      </c>
      <c r="B56" s="7">
        <v>42528</v>
      </c>
      <c r="C56" s="6">
        <v>21</v>
      </c>
      <c r="D56" s="6">
        <v>6</v>
      </c>
      <c r="E56" s="6">
        <f>ROUND(B1*C56, 0)</f>
        <v>9</v>
      </c>
      <c r="F56" s="6">
        <f>ROUND(B2*C56, 0)</f>
        <v>12</v>
      </c>
      <c r="H56">
        <f t="shared" si="1"/>
        <v>0</v>
      </c>
    </row>
    <row r="57" spans="1:8">
      <c r="A57" s="6" t="s">
        <v>53</v>
      </c>
      <c r="B57" s="7">
        <v>42528</v>
      </c>
      <c r="C57" s="6">
        <v>126</v>
      </c>
      <c r="D57" s="6">
        <v>16</v>
      </c>
      <c r="E57" s="6">
        <f>ROUND(B1*C57, 0)</f>
        <v>53</v>
      </c>
      <c r="F57" s="6">
        <f>ROUND(B2*C57, 0)</f>
        <v>73</v>
      </c>
      <c r="H57">
        <f t="shared" si="1"/>
        <v>0</v>
      </c>
    </row>
    <row r="58" spans="1:8">
      <c r="A58" s="6" t="s">
        <v>54</v>
      </c>
      <c r="B58" s="7">
        <v>42528</v>
      </c>
      <c r="C58" s="6">
        <v>18</v>
      </c>
      <c r="D58" s="6">
        <v>5</v>
      </c>
      <c r="E58" s="6">
        <f>ROUND(B1*C58, 0)</f>
        <v>8</v>
      </c>
      <c r="F58" s="6">
        <f>ROUND(B2*C58, 0)</f>
        <v>10</v>
      </c>
      <c r="H58">
        <f t="shared" si="1"/>
        <v>0</v>
      </c>
    </row>
    <row r="59" spans="1:8">
      <c r="A59" s="6" t="s">
        <v>55</v>
      </c>
      <c r="B59" s="7">
        <v>42528</v>
      </c>
      <c r="C59" s="6">
        <v>34</v>
      </c>
      <c r="D59" s="6">
        <v>9</v>
      </c>
      <c r="E59" s="6">
        <f>ROUND(B1*C59, 0)</f>
        <v>14</v>
      </c>
      <c r="F59" s="6">
        <f>ROUND(B2*C59, 0)</f>
        <v>20</v>
      </c>
      <c r="H59">
        <f t="shared" si="1"/>
        <v>0</v>
      </c>
    </row>
    <row r="60" spans="1:8">
      <c r="A60" s="6" t="s">
        <v>56</v>
      </c>
      <c r="B60" s="7">
        <v>42528</v>
      </c>
      <c r="C60" s="6">
        <v>20</v>
      </c>
      <c r="D60" s="6">
        <v>5</v>
      </c>
      <c r="E60" s="6">
        <f>ROUND(B1*C60, 0)</f>
        <v>8</v>
      </c>
      <c r="F60" s="6">
        <f>ROUND(B2*C60, 0)</f>
        <v>12</v>
      </c>
      <c r="H60">
        <f t="shared" si="1"/>
        <v>0</v>
      </c>
    </row>
    <row r="61" spans="1:8">
      <c r="A61" s="6" t="s">
        <v>57</v>
      </c>
      <c r="B61" s="7">
        <v>42535</v>
      </c>
      <c r="C61" s="6">
        <v>20</v>
      </c>
      <c r="D61" s="6">
        <v>25</v>
      </c>
      <c r="E61" s="6">
        <f>ROUND(B1*C61, 0)</f>
        <v>8</v>
      </c>
      <c r="F61" s="6">
        <f>ROUND(B2*C61, 0)</f>
        <v>12</v>
      </c>
      <c r="H61">
        <f t="shared" si="1"/>
        <v>0</v>
      </c>
    </row>
    <row r="62" spans="1:8">
      <c r="A62" s="8"/>
      <c r="B62" s="9"/>
      <c r="C62" s="10">
        <f>SUM(C5:C61)</f>
        <v>4051</v>
      </c>
      <c r="D62" s="10">
        <f>SUM(D5:D61)</f>
        <v>709</v>
      </c>
      <c r="E62" s="10">
        <f>SUM(E5:E61)</f>
        <v>1962</v>
      </c>
      <c r="F62" s="10">
        <f>SUM(F5:F61)</f>
        <v>1979</v>
      </c>
    </row>
  </sheetData>
  <pageMargins left="0.75" right="0.75" top="1" bottom="1" header="0.5" footer="0.5"/>
  <pageSetup paperSize="9" orientation="portrait" horizontalDpi="4294967292" verticalDpi="4294967292"/>
  <ignoredErrors>
    <ignoredError sqref="E36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x.txt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Tanenbaum</dc:creator>
  <cp:lastModifiedBy>Andrew Tanenbaum</cp:lastModifiedBy>
  <dcterms:created xsi:type="dcterms:W3CDTF">2016-03-16T10:14:47Z</dcterms:created>
  <dcterms:modified xsi:type="dcterms:W3CDTF">2016-03-16T15:31:10Z</dcterms:modified>
</cp:coreProperties>
</file>